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DatiITP" sheetId="1" r:id="rId1"/>
    <sheet name="FormuleITP" sheetId="2" r:id="rId2"/>
    <sheet name="DebitoDREG" sheetId="3" r:id="rId3"/>
    <sheet name="DebitoDSCAD" sheetId="4" r:id="rId4"/>
    <sheet name="DettDebitoDREG" sheetId="5" r:id="rId5"/>
    <sheet name="DettDebitoDSCAD" sheetId="6" r:id="rId6"/>
  </sheets>
  <calcPr calcId="125725"/>
</workbook>
</file>

<file path=xl/calcChain.xml><?xml version="1.0" encoding="utf-8"?>
<calcChain xmlns="http://schemas.openxmlformats.org/spreadsheetml/2006/main">
  <c r="B110" i="1"/>
  <c r="B109"/>
  <c r="B108"/>
  <c r="R63" i="5" l="1"/>
  <c r="T107" i="1"/>
  <c r="U41"/>
  <c r="V41" s="1"/>
  <c r="U42"/>
  <c r="V42" s="1"/>
  <c r="U4"/>
  <c r="V4" s="1"/>
  <c r="U3"/>
  <c r="V3" s="1"/>
  <c r="U74"/>
  <c r="V74" s="1"/>
  <c r="U72"/>
  <c r="V72" s="1"/>
  <c r="U73"/>
  <c r="V73" s="1"/>
  <c r="U43"/>
  <c r="V43" s="1"/>
  <c r="U9"/>
  <c r="V9" s="1"/>
  <c r="U10"/>
  <c r="V10" s="1"/>
  <c r="U21"/>
  <c r="V21" s="1"/>
  <c r="U7"/>
  <c r="V7" s="1"/>
  <c r="U24"/>
  <c r="V24" s="1"/>
  <c r="U5"/>
  <c r="V5" s="1"/>
  <c r="U6"/>
  <c r="V6" s="1"/>
  <c r="U31"/>
  <c r="V31" s="1"/>
  <c r="U2"/>
  <c r="V2" s="1"/>
  <c r="U29"/>
  <c r="V29" s="1"/>
  <c r="U13"/>
  <c r="V13" s="1"/>
  <c r="U14"/>
  <c r="V14" s="1"/>
  <c r="U15"/>
  <c r="V15" s="1"/>
  <c r="U16"/>
  <c r="V16" s="1"/>
  <c r="U17"/>
  <c r="V17" s="1"/>
  <c r="U18"/>
  <c r="V18" s="1"/>
  <c r="U44"/>
  <c r="V44" s="1"/>
  <c r="U45"/>
  <c r="V45" s="1"/>
  <c r="U46"/>
  <c r="V46" s="1"/>
  <c r="U47"/>
  <c r="V47" s="1"/>
  <c r="U26"/>
  <c r="V26" s="1"/>
  <c r="U27"/>
  <c r="V27" s="1"/>
  <c r="U25"/>
  <c r="V25" s="1"/>
  <c r="U65"/>
  <c r="V65" s="1"/>
  <c r="U32"/>
  <c r="V32" s="1"/>
  <c r="U20"/>
  <c r="V20" s="1"/>
  <c r="U55"/>
  <c r="V55" s="1"/>
  <c r="U28"/>
  <c r="V28" s="1"/>
  <c r="U8"/>
  <c r="V8" s="1"/>
  <c r="U52"/>
  <c r="V52" s="1"/>
  <c r="U19"/>
  <c r="V19" s="1"/>
  <c r="U50"/>
  <c r="V50" s="1"/>
  <c r="U34"/>
  <c r="V34" s="1"/>
  <c r="U38"/>
  <c r="V38" s="1"/>
  <c r="U36"/>
  <c r="V36" s="1"/>
  <c r="U39"/>
  <c r="V39" s="1"/>
  <c r="U30"/>
  <c r="V30" s="1"/>
  <c r="U11"/>
  <c r="V11" s="1"/>
  <c r="U23"/>
  <c r="V23" s="1"/>
  <c r="U35"/>
  <c r="V35" s="1"/>
  <c r="U22"/>
  <c r="V22" s="1"/>
  <c r="U12"/>
  <c r="V12" s="1"/>
  <c r="U67"/>
  <c r="V67" s="1"/>
  <c r="U33"/>
  <c r="V33" s="1"/>
  <c r="U37"/>
  <c r="V37" s="1"/>
  <c r="U48"/>
  <c r="V48" s="1"/>
  <c r="U60"/>
  <c r="V60" s="1"/>
  <c r="U58"/>
  <c r="V58" s="1"/>
  <c r="U59"/>
  <c r="V59" s="1"/>
  <c r="U62"/>
  <c r="V62" s="1"/>
  <c r="U61"/>
  <c r="V61" s="1"/>
  <c r="U40"/>
  <c r="V40" s="1"/>
  <c r="U103"/>
  <c r="V103" s="1"/>
  <c r="U53"/>
  <c r="V53" s="1"/>
  <c r="U68"/>
  <c r="V68" s="1"/>
  <c r="U57"/>
  <c r="V57" s="1"/>
  <c r="U104"/>
  <c r="V104" s="1"/>
  <c r="U49"/>
  <c r="V49" s="1"/>
  <c r="U66"/>
  <c r="V66" s="1"/>
  <c r="U54"/>
  <c r="V54" s="1"/>
  <c r="U64"/>
  <c r="V64" s="1"/>
  <c r="U63"/>
  <c r="V63" s="1"/>
  <c r="U51"/>
  <c r="V51" s="1"/>
  <c r="U56"/>
  <c r="V56" s="1"/>
  <c r="U84"/>
  <c r="V84" s="1"/>
  <c r="U75"/>
  <c r="V75" s="1"/>
  <c r="U69"/>
  <c r="V69" s="1"/>
  <c r="U71"/>
  <c r="V71" s="1"/>
  <c r="U70"/>
  <c r="V70" s="1"/>
  <c r="U81"/>
  <c r="V81" s="1"/>
  <c r="U83"/>
  <c r="V83" s="1"/>
  <c r="U76"/>
  <c r="V76" s="1"/>
  <c r="U77"/>
  <c r="V77" s="1"/>
  <c r="U78"/>
  <c r="V78" s="1"/>
  <c r="U79"/>
  <c r="V79" s="1"/>
  <c r="U80"/>
  <c r="V80" s="1"/>
  <c r="U82"/>
  <c r="V82" s="1"/>
  <c r="U91"/>
  <c r="V91" s="1"/>
  <c r="U94"/>
  <c r="V94" s="1"/>
  <c r="U95"/>
  <c r="V95" s="1"/>
  <c r="U96"/>
  <c r="V96" s="1"/>
  <c r="U97"/>
  <c r="V97" s="1"/>
  <c r="U98"/>
  <c r="V98" s="1"/>
  <c r="U99"/>
  <c r="V99" s="1"/>
  <c r="U100"/>
  <c r="V100" s="1"/>
  <c r="U87"/>
  <c r="V87" s="1"/>
  <c r="U92"/>
  <c r="V92" s="1"/>
  <c r="U86"/>
  <c r="V86" s="1"/>
  <c r="U88"/>
  <c r="V88" s="1"/>
  <c r="U89"/>
  <c r="V89" s="1"/>
  <c r="U90"/>
  <c r="V90" s="1"/>
  <c r="U101"/>
  <c r="V101" s="1"/>
  <c r="U105"/>
  <c r="V105" s="1"/>
  <c r="U102"/>
  <c r="V102" s="1"/>
  <c r="U85"/>
  <c r="V85" s="1"/>
  <c r="U93"/>
  <c r="V93" s="1"/>
  <c r="V107" l="1"/>
  <c r="T109" s="1"/>
  <c r="A3" i="2"/>
</calcChain>
</file>

<file path=xl/sharedStrings.xml><?xml version="1.0" encoding="utf-8"?>
<sst xmlns="http://schemas.openxmlformats.org/spreadsheetml/2006/main" count="2987" uniqueCount="750">
  <si>
    <t>Estremi Documento</t>
  </si>
  <si>
    <t>Fornitore</t>
  </si>
  <si>
    <t>Identific. SDI</t>
  </si>
  <si>
    <t>Codice iPA Fattura</t>
  </si>
  <si>
    <t>Oggetto</t>
  </si>
  <si>
    <t>1° Livello</t>
  </si>
  <si>
    <t>2° Livello</t>
  </si>
  <si>
    <t>3° Livello</t>
  </si>
  <si>
    <t>4° Livello</t>
  </si>
  <si>
    <t>5° Livello</t>
  </si>
  <si>
    <t>Data Emissione</t>
  </si>
  <si>
    <t>Data Scadenza</t>
  </si>
  <si>
    <t>Data Ricezione</t>
  </si>
  <si>
    <t>Numero Mandato</t>
  </si>
  <si>
    <t>Data Mandato</t>
  </si>
  <si>
    <t>Data Distinta</t>
  </si>
  <si>
    <t>Data Effettivo Pagamento</t>
  </si>
  <si>
    <t>Data Invio SIOPE</t>
  </si>
  <si>
    <t>Importo Lordo Pagamento</t>
  </si>
  <si>
    <t>Importo Netto Pagamento</t>
  </si>
  <si>
    <t>Diff.Giorni (Data Mandato - Data Scadenza)</t>
  </si>
  <si>
    <t>Ritardo Ponderato (TxU)</t>
  </si>
  <si>
    <t>2020/3020251340/FT</t>
  </si>
  <si>
    <t>53 - POSTEITALIANE SPA</t>
  </si>
  <si>
    <t>2791081534</t>
  </si>
  <si>
    <t>VKXCY9</t>
  </si>
  <si>
    <t>POSTA CONTEST 4 NO RENDICONTAZIONE</t>
  </si>
  <si>
    <t>1</t>
  </si>
  <si>
    <t>03</t>
  </si>
  <si>
    <t>02</t>
  </si>
  <si>
    <t>16</t>
  </si>
  <si>
    <t>002</t>
  </si>
  <si>
    <t>1627</t>
  </si>
  <si>
    <t/>
  </si>
  <si>
    <t>2020/3020339423/FT</t>
  </si>
  <si>
    <t>2878694138</t>
  </si>
  <si>
    <t>2020/670/PA/FT</t>
  </si>
  <si>
    <t>1219 - LEPIDA S.C.P.A.</t>
  </si>
  <si>
    <t>2736442173</t>
  </si>
  <si>
    <t>O0YMSX</t>
  </si>
  <si>
    <t>CANONE CONNETTIVITÃ€ PALS VILLA EDVIGE GARAGNANI - ANNO 2019 - CANONE CONNETTIVITÃ€ PALS VILLA EDVIG</t>
  </si>
  <si>
    <t>19</t>
  </si>
  <si>
    <t>004</t>
  </si>
  <si>
    <t>1353</t>
  </si>
  <si>
    <t>1352</t>
  </si>
  <si>
    <t>2020/97/PA/FT</t>
  </si>
  <si>
    <t>1180 - KAAMA SRL</t>
  </si>
  <si>
    <t>2915545447</t>
  </si>
  <si>
    <t>UFX23M</t>
  </si>
  <si>
    <t>FATTURA DI VENDITA PUBBLICA AMMINI.NS. DOC.(ORDCL) N.:28 17/01/2020 - VESTIARIO</t>
  </si>
  <si>
    <t>01</t>
  </si>
  <si>
    <t>1717</t>
  </si>
  <si>
    <t>1716</t>
  </si>
  <si>
    <t>2020/96/PA/FT</t>
  </si>
  <si>
    <t>2915559870</t>
  </si>
  <si>
    <t>FATTURA DI VENDITA PUBBLICA AMMINI.NS. DOC.(ORDCL) N.:290 09/12/2019 - VESTIARIO</t>
  </si>
  <si>
    <t>1721</t>
  </si>
  <si>
    <t>2020/3020442036/FT</t>
  </si>
  <si>
    <t>3025292726</t>
  </si>
  <si>
    <t>2020/33/001/FT</t>
  </si>
  <si>
    <t>2316 - PICCINNI VITO</t>
  </si>
  <si>
    <t>3011430045</t>
  </si>
  <si>
    <t>6G7FNE</t>
  </si>
  <si>
    <t>SELEZIONE PER DIRIGENTE 110 CASALECCHIO DETERMINAZIONE N. 621 DEL 20/11/2019 SELEZIONE PER ALTA SPEC</t>
  </si>
  <si>
    <t>99</t>
  </si>
  <si>
    <t>005</t>
  </si>
  <si>
    <t>1371</t>
  </si>
  <si>
    <t>1372</t>
  </si>
  <si>
    <t>2020/287/FT</t>
  </si>
  <si>
    <t>2280 - CENTRO LAVANDERIA SRL</t>
  </si>
  <si>
    <t>2893547636</t>
  </si>
  <si>
    <t>LAVAGGIO DELLE DIVISE DEGLI AGENTI DI POLIZIA LOCALE</t>
  </si>
  <si>
    <t>1601</t>
  </si>
  <si>
    <t>2020/58/FT</t>
  </si>
  <si>
    <t>2314 - ASSOCIAZIONE GINGER</t>
  </si>
  <si>
    <t>3057689031</t>
  </si>
  <si>
    <t>ISCRIZIONE WEBINAR CROWDFUNDING ISTRUZIONI PER L"USO 12 MAGGIO 2020</t>
  </si>
  <si>
    <t>04</t>
  </si>
  <si>
    <t>999</t>
  </si>
  <si>
    <t>1367</t>
  </si>
  <si>
    <t>2020/2020-670/FT</t>
  </si>
  <si>
    <t>2021 - FORMEL S.R.L.</t>
  </si>
  <si>
    <t>3106464662</t>
  </si>
  <si>
    <t>QUOTA DI PARTECIPAZIONE AL CORSO PROGRAMMAZIONE E PIANIFICAZIONE URBANISTICA DELLE RETI DI COMUNICAZ</t>
  </si>
  <si>
    <t>1604</t>
  </si>
  <si>
    <t>2020/C12020202861307881/FT</t>
  </si>
  <si>
    <t>615 - TIM - TELECOM ITALIA SPA</t>
  </si>
  <si>
    <t>3126958395</t>
  </si>
  <si>
    <t>D5MV5K</t>
  </si>
  <si>
    <t>TIM CARD NUVOLA TOP 256K Y48C</t>
  </si>
  <si>
    <t>05</t>
  </si>
  <si>
    <t>1363</t>
  </si>
  <si>
    <t>2020/7X02052068/FA</t>
  </si>
  <si>
    <t>3157279212</t>
  </si>
  <si>
    <t>4BIM 2020</t>
  </si>
  <si>
    <t>2020/75/FA</t>
  </si>
  <si>
    <t>2173 - HALLEYMEDIA SNC</t>
  </si>
  <si>
    <t>3156269598</t>
  </si>
  <si>
    <t>Licenza Annuale Applicativo Videoconferenza</t>
  </si>
  <si>
    <t>1611</t>
  </si>
  <si>
    <t>2020/606/20FE/FA</t>
  </si>
  <si>
    <t>2131 - DATAMANAGEMENT ITALIA SPA</t>
  </si>
  <si>
    <t>3156576629</t>
  </si>
  <si>
    <t>RINNOVO 2020 MAINTENANCE SOFTWARE - PER UNIONE E COMUNI DI CASALECCHIO DI RENO, MONTE SAN PIETRO E VALSAMOGGIA</t>
  </si>
  <si>
    <t>1351</t>
  </si>
  <si>
    <t>2020/217P.A./FA</t>
  </si>
  <si>
    <t>2225 - SINORA SRL</t>
  </si>
  <si>
    <t>3158995754</t>
  </si>
  <si>
    <t>FATTURA PUBBLICA AMMINISTRAZIONE</t>
  </si>
  <si>
    <t>1609</t>
  </si>
  <si>
    <t>2020/472/FA</t>
  </si>
  <si>
    <t>2184 - TECNODIESEL DI TRESCA ENRICO E PELLONI GINO SNC</t>
  </si>
  <si>
    <t>3166021085</t>
  </si>
  <si>
    <t>targa:FM612PB modello:FIAT Talento (2016---&gt;) e altro</t>
  </si>
  <si>
    <t>09</t>
  </si>
  <si>
    <t>001</t>
  </si>
  <si>
    <t>1458</t>
  </si>
  <si>
    <t>2020/471/FA</t>
  </si>
  <si>
    <t>3166014797</t>
  </si>
  <si>
    <t>targa:YA214AB modello:FIAT Sedici e altro</t>
  </si>
  <si>
    <t>2020/473/FA</t>
  </si>
  <si>
    <t>3166024558</t>
  </si>
  <si>
    <t>targa:YA371AH e altro</t>
  </si>
  <si>
    <t>2020/474/FA</t>
  </si>
  <si>
    <t>3166037038</t>
  </si>
  <si>
    <t>targa:AY963VN modello: FIAT MAREA e altro</t>
  </si>
  <si>
    <t>2020/475/FA</t>
  </si>
  <si>
    <t>3166094615</t>
  </si>
  <si>
    <t>targa:YA282AA modello:  LAND DISCOVERY e altro</t>
  </si>
  <si>
    <t>2020/476/FA</t>
  </si>
  <si>
    <t>3166097063</t>
  </si>
  <si>
    <t>targa:CR888ZG modello:Fiat Doblò e altro</t>
  </si>
  <si>
    <t>2020/3020545364/FA</t>
  </si>
  <si>
    <t>3168088476</t>
  </si>
  <si>
    <t>32368871-002</t>
  </si>
  <si>
    <t>2020/3020545388/FA</t>
  </si>
  <si>
    <t>3168088637</t>
  </si>
  <si>
    <t>2020/3020545421/FA</t>
  </si>
  <si>
    <t>3168089164</t>
  </si>
  <si>
    <t>2020/3020547141/FA</t>
  </si>
  <si>
    <t>3168093196</t>
  </si>
  <si>
    <t>2020/2/148/FA</t>
  </si>
  <si>
    <t>1190 - 3CIME TECHNOLOGY SRL</t>
  </si>
  <si>
    <t>3191200845</t>
  </si>
  <si>
    <t>VENDITA</t>
  </si>
  <si>
    <t>1606</t>
  </si>
  <si>
    <t>2020/283/M/FA</t>
  </si>
  <si>
    <t>2251 - PALITALSOFT SRL</t>
  </si>
  <si>
    <t>3209493621</t>
  </si>
  <si>
    <t>MOD: FATT.VEND.</t>
  </si>
  <si>
    <t>1607</t>
  </si>
  <si>
    <t>2020/2020   706/FA</t>
  </si>
  <si>
    <t>1990 - STARCH S.R.L.</t>
  </si>
  <si>
    <t>3215387047</t>
  </si>
  <si>
    <t>Fornitura modulo sw e servizi ufficio commercio e conversioni archivi escluse dal contratto di acquisto sw Impegno n. 500/2018</t>
  </si>
  <si>
    <t>1605</t>
  </si>
  <si>
    <t>2020/PJ02716761/FA</t>
  </si>
  <si>
    <t>1991 - KUWAIT PETROLEUM ITALIA S.P.A.</t>
  </si>
  <si>
    <t>3233359332</t>
  </si>
  <si>
    <t>SUPER SENZA PB e altro</t>
  </si>
  <si>
    <t>1710</t>
  </si>
  <si>
    <t>2020/678/FA</t>
  </si>
  <si>
    <t>1977 - ADVANCED SYSTEMS SPA</t>
  </si>
  <si>
    <t>3237489078</t>
  </si>
  <si>
    <t>Rif. Ordine MEPA n. 370285 del 29/01/2018 CIG: Z9321D0A52 Servizio Manutenzione Software Tributi 3°Trimestre 2020</t>
  </si>
  <si>
    <t>1612</t>
  </si>
  <si>
    <t>2020/205/E/FA</t>
  </si>
  <si>
    <t>2038 - IDEAPUBBLICA SRL</t>
  </si>
  <si>
    <t>3233969631</t>
  </si>
  <si>
    <t>Spese bolli e altro</t>
  </si>
  <si>
    <t>1460</t>
  </si>
  <si>
    <t>2020/103/001/FA</t>
  </si>
  <si>
    <t>1975 - ISTRICE S.R.L.</t>
  </si>
  <si>
    <t>3238268118</t>
  </si>
  <si>
    <t>Trattativa diretta MEPA #1289462 del 25/05/2020, CIG: Z972D133AB</t>
  </si>
  <si>
    <t>1689</t>
  </si>
  <si>
    <t>2020/158/P/FA</t>
  </si>
  <si>
    <t>3236657220</t>
  </si>
  <si>
    <t>POT: FATT.VEND.</t>
  </si>
  <si>
    <t>1608</t>
  </si>
  <si>
    <t>2020/FATTPA 60_20/FA</t>
  </si>
  <si>
    <t>1308 - UPI EMILIA ROMAGNA</t>
  </si>
  <si>
    <t>3250295096</t>
  </si>
  <si>
    <t>Determinazione n. 103 del 19/02/2020 - Imp. 339 - Siope 1309 - Cap. 1240</t>
  </si>
  <si>
    <t>1368</t>
  </si>
  <si>
    <t>2020/FATTPA 5_20/FA</t>
  </si>
  <si>
    <t>2266 - FONDAZIONE RCM - RETE CIVICA DI MILANO</t>
  </si>
  <si>
    <t>3266566218</t>
  </si>
  <si>
    <t>SERVIZI DI CONFIGURAZIONE, HOSTING E ASSISTENZA PIATTAFORMA SW DECIDIM PER COMUNE DI ZOLA PREDOSA</t>
  </si>
  <si>
    <t>1686</t>
  </si>
  <si>
    <t>2020/361/FA</t>
  </si>
  <si>
    <t>110003 - MIRA FORMAZIONE SRLS</t>
  </si>
  <si>
    <t>3273855397</t>
  </si>
  <si>
    <t>Fattura di vendita</t>
  </si>
  <si>
    <t>1459</t>
  </si>
  <si>
    <t>2020/1460/PA/FA</t>
  </si>
  <si>
    <t>3275316734</t>
  </si>
  <si>
    <t>Fattura di Vendita PA</t>
  </si>
  <si>
    <t>1684</t>
  </si>
  <si>
    <t>2020/8352/FA</t>
  </si>
  <si>
    <t>1926 - CENTRO COMPUTER S.P.A.</t>
  </si>
  <si>
    <t>3287322530</t>
  </si>
  <si>
    <t>Riferimenti: Ns. Pre Fattura Nr. 8910/00 del 01/07/2020 e altro</t>
  </si>
  <si>
    <t>1614</t>
  </si>
  <si>
    <t>2020/86/FA</t>
  </si>
  <si>
    <t>3286034595</t>
  </si>
  <si>
    <t>Licenza Annuale Applicativo Videoconferenza Zoom integrato con CiviCam</t>
  </si>
  <si>
    <t>1618</t>
  </si>
  <si>
    <t>2020/0002125109/FA</t>
  </si>
  <si>
    <t>581 - MAGGIOLI SPA</t>
  </si>
  <si>
    <t>3284780371</t>
  </si>
  <si>
    <t>FATT. IVA SPLIT P.</t>
  </si>
  <si>
    <t>1616</t>
  </si>
  <si>
    <t>2020/317/E/FA</t>
  </si>
  <si>
    <t>2132 - VERBATEL SRL</t>
  </si>
  <si>
    <t>3291724788</t>
  </si>
  <si>
    <t>FORNITURA DELLA PIATTAFORMA SOFTWARE INTR@PM PER LA POLIZIA LOCALE saldo pari al 70%</t>
  </si>
  <si>
    <t>2</t>
  </si>
  <si>
    <t>1619</t>
  </si>
  <si>
    <t>2020/2020   717/FA</t>
  </si>
  <si>
    <t>3307475781</t>
  </si>
  <si>
    <t>Attività di integrazione sw gestione servizi SUE e SUAP utilizzati dai comuni dell'unione, con nuovo sw di protocollo JEnte Codice impegno: 512/2020</t>
  </si>
  <si>
    <t>1610</t>
  </si>
  <si>
    <t>2020/670/PA/FA</t>
  </si>
  <si>
    <t>1215 - TRAFFIC TECNOLOGY SRL</t>
  </si>
  <si>
    <t>3306656949</t>
  </si>
  <si>
    <t>CANONE DI MANUTENZIONE, ASSISTENZA TECNICA E SERVIZI CONNESSI VISTA RED e altro</t>
  </si>
  <si>
    <t>1457</t>
  </si>
  <si>
    <t>2020/FATTPA 128_20/FA</t>
  </si>
  <si>
    <t>2144 - OFFICINA DELLA FORMAZIONE SRLS</t>
  </si>
  <si>
    <t>3310412577</t>
  </si>
  <si>
    <t>DET.DIR. 238 - Partecipante al webinar: Barbara Devani</t>
  </si>
  <si>
    <t>1603</t>
  </si>
  <si>
    <t>2020/105/20 PA/FA</t>
  </si>
  <si>
    <t>683 - SOFTECH SRL</t>
  </si>
  <si>
    <t>3326474657</t>
  </si>
  <si>
    <t>Fattura emessa in Split Payment PA</t>
  </si>
  <si>
    <t>1615</t>
  </si>
  <si>
    <t>2020/AM13080366/FA</t>
  </si>
  <si>
    <t>1877 - VODAFONE OMNITEL B.V.</t>
  </si>
  <si>
    <t>3327483256</t>
  </si>
  <si>
    <t>scissione pagamenti</t>
  </si>
  <si>
    <t>1602</t>
  </si>
  <si>
    <t>2020/567/PA/FT</t>
  </si>
  <si>
    <t>3139897133</t>
  </si>
  <si>
    <t>CANONE DI MANUTENZIONE, ASSISTENZA TECNICA E SERVIZI CONNESSI VISTA RED</t>
  </si>
  <si>
    <t>2020/4/PA/FA</t>
  </si>
  <si>
    <t>1897 - TRAINING DI MANUELA NALDI</t>
  </si>
  <si>
    <t>3339628113</t>
  </si>
  <si>
    <t>Compenso per n 2  giornate formative 07/02/2020 "LA DENUNCIA CONTRIBUTIVA" e 12/02/2020 "SISTEMAZIONI CONTRIBUTIVE IN BANCA DATI PASSWEB: PROCEDURE OPERATIVE"</t>
  </si>
  <si>
    <t>1711</t>
  </si>
  <si>
    <t>2020/53/PA/FA</t>
  </si>
  <si>
    <t>1672 - COMUNI-CHIAMO SRL</t>
  </si>
  <si>
    <t>3340898959</t>
  </si>
  <si>
    <t>Comuni-Chiamo // Comuni-Chiamo segnalazioni  L'iva esposta in fattura dev'essere versata all'Erario dal Destinatario ai sensi dell'articolo 17 ter DPR 633/1972</t>
  </si>
  <si>
    <t>1613</t>
  </si>
  <si>
    <t>2020/110/20 PA/FA</t>
  </si>
  <si>
    <t>3342062720</t>
  </si>
  <si>
    <t>1617</t>
  </si>
  <si>
    <t>2020/3020659581/FA</t>
  </si>
  <si>
    <t>3343858780</t>
  </si>
  <si>
    <t>32368871-003</t>
  </si>
  <si>
    <t>2020/000113/FPA/FA</t>
  </si>
  <si>
    <t>2200 - GM2 SRL</t>
  </si>
  <si>
    <t>3375179503</t>
  </si>
  <si>
    <t>Riferimento: Contratto Nr. NOLO 20/0043 del 01/01/2020 e altro</t>
  </si>
  <si>
    <t>07</t>
  </si>
  <si>
    <t>1694</t>
  </si>
  <si>
    <t>2020/000111/FPA/FA</t>
  </si>
  <si>
    <t>3375190160</t>
  </si>
  <si>
    <t>Riferimento: Contratto Nr. DET71 31/1/18 del 01/01/2018 e altro</t>
  </si>
  <si>
    <t>1692</t>
  </si>
  <si>
    <t>2020/000112/FPA/FA</t>
  </si>
  <si>
    <t>3375202479</t>
  </si>
  <si>
    <t>Riferimento: Contratto Nr. NOLO 18/0108 del 01/06/2018 e altro</t>
  </si>
  <si>
    <t>1693</t>
  </si>
  <si>
    <t>2020/204649/FA</t>
  </si>
  <si>
    <t>110004 - SOFTWAREONE ITALIA SRL</t>
  </si>
  <si>
    <t>3382293771</t>
  </si>
  <si>
    <t>Windows Server DataCenter Core 2019 16Lic Gov-Government License e altro</t>
  </si>
  <si>
    <t>1696</t>
  </si>
  <si>
    <t>2020/92766/FA</t>
  </si>
  <si>
    <t>1307 - INFORDATA SPA</t>
  </si>
  <si>
    <t>3397130723</t>
  </si>
  <si>
    <t>Verbale di collaudo positivo nr. 789e27699  del 29e07e20.</t>
  </si>
  <si>
    <t>1695</t>
  </si>
  <si>
    <t>2020/110/FA</t>
  </si>
  <si>
    <t>2271 - TAZZIOLI E MAGNANI SRL</t>
  </si>
  <si>
    <t>3404894300</t>
  </si>
  <si>
    <t>59IND9</t>
  </si>
  <si>
    <t>LAVORI DI INTERVENTO DI  CONSOLIDAMENTO PENDICI IN LOCALITA' CALDERINO NEL COMUNE DI MONTE SAN PIETRO (BO)</t>
  </si>
  <si>
    <t>06</t>
  </si>
  <si>
    <t>1624</t>
  </si>
  <si>
    <t>2020/014/240/FA</t>
  </si>
  <si>
    <t>2268 - ARGENTEA SRL</t>
  </si>
  <si>
    <t>3403396175</t>
  </si>
  <si>
    <t>FT.VEND. COMM. 64484 SIOPE E CONS. 2020</t>
  </si>
  <si>
    <t>17</t>
  </si>
  <si>
    <t>1854</t>
  </si>
  <si>
    <t>2020/121/20 PA/FA</t>
  </si>
  <si>
    <t>3409387951</t>
  </si>
  <si>
    <t>1687</t>
  </si>
  <si>
    <t>2020/204/FA</t>
  </si>
  <si>
    <t>110009 - ALMA SICUREZZA SRL</t>
  </si>
  <si>
    <t>3412752254</t>
  </si>
  <si>
    <t>VIDEOSORVEGLIANZA RIFIUTI PER COMUNE ZOLA PREDOSA - NOLEGGIO ALL INCLUSIVE DI 6 KIT (+1 TELECAMERA DI POTENZIAMENTO) DAL 1/8/2020 AL 31/12/2020</t>
  </si>
  <si>
    <t>1712</t>
  </si>
  <si>
    <t>2020/2/158/FA</t>
  </si>
  <si>
    <t>3423816681</t>
  </si>
  <si>
    <t>1691</t>
  </si>
  <si>
    <t>2020/105/FA</t>
  </si>
  <si>
    <t>1667 - SISTEMA SUSIO SRL</t>
  </si>
  <si>
    <t>3422520278</t>
  </si>
  <si>
    <t>Servizio di assistenza e supporto all'attuazione del Piano di sviluppo dell'Unione dei Comuni Valli del Reno, Lavino e Samoggia - Saldo</t>
  </si>
  <si>
    <t>1855</t>
  </si>
  <si>
    <t>2020/20208/E/FA</t>
  </si>
  <si>
    <t>2157 - MICROREX S.P.A.</t>
  </si>
  <si>
    <t>3422995424</t>
  </si>
  <si>
    <t>Ordine Mepa n. 1126719 Servizio Cloud e manut. Sistema Watchdog per i Comuni di Zola Predosa e Monte San Pietro Periodo: Luglio - Settembre 2020</t>
  </si>
  <si>
    <t>1683</t>
  </si>
  <si>
    <t>2020/PJ02834923/FA</t>
  </si>
  <si>
    <t>3427879328</t>
  </si>
  <si>
    <t>2020/298P.A./FA</t>
  </si>
  <si>
    <t>3440729429</t>
  </si>
  <si>
    <t>FATTURA ACCONTO P.A.</t>
  </si>
  <si>
    <t>1688</t>
  </si>
  <si>
    <t>2020/339/E/FA</t>
  </si>
  <si>
    <t>3444502053</t>
  </si>
  <si>
    <t>Secondo ciclo formativo Vergato e altro</t>
  </si>
  <si>
    <t>1709</t>
  </si>
  <si>
    <t>2020/340/E/FA</t>
  </si>
  <si>
    <t>3444502987</t>
  </si>
  <si>
    <t>1708</t>
  </si>
  <si>
    <t>2020/1049/20/FA</t>
  </si>
  <si>
    <t>252 - DATAGRAPH SRL</t>
  </si>
  <si>
    <t>3447630045</t>
  </si>
  <si>
    <t>Fattura immediata split payment</t>
  </si>
  <si>
    <t>1685</t>
  </si>
  <si>
    <t>2020/20260843/FA</t>
  </si>
  <si>
    <t>648 - ADS - AUTOMATED DATA SYSTEMS SPA</t>
  </si>
  <si>
    <t>3471448106</t>
  </si>
  <si>
    <t>Sportello - integrazione Jente per il Comune di Casalecchio di Reno - offerta 20200369 del 27/5/2020 - Codice impegno: 538/2020</t>
  </si>
  <si>
    <t>1690</t>
  </si>
  <si>
    <t>2020/813/PA/FA</t>
  </si>
  <si>
    <t>3482891827</t>
  </si>
  <si>
    <t>1833</t>
  </si>
  <si>
    <t>2020/1145/20/PA/FA</t>
  </si>
  <si>
    <t>1146 - ELTRAFF SRL</t>
  </si>
  <si>
    <t>3484760945</t>
  </si>
  <si>
    <t>Fornitura misuratore di velocita' TELELASER TruCamHD matr.  TC007977 completo di calciolo regolabile e bauletto per il trasporto Taratura iniziale effettuata presso il  centro LAT n. 101  con rilascio relativa dichiarazione Stampante a ventosa Testa fluid</t>
  </si>
  <si>
    <t>1719</t>
  </si>
  <si>
    <t>2020/303P.A./FA</t>
  </si>
  <si>
    <t>3536804152</t>
  </si>
  <si>
    <t>1713</t>
  </si>
  <si>
    <t>2020/334/PA/FA</t>
  </si>
  <si>
    <t>1762 - SIAC INFORMATICA VENETA UNIPERSONALE SRL</t>
  </si>
  <si>
    <t>3541301323</t>
  </si>
  <si>
    <t>Rif. CONFERMA D'ORDINE n. 487 del 03/08/2020 e altro</t>
  </si>
  <si>
    <t>1715</t>
  </si>
  <si>
    <t>2020/20305634/FA</t>
  </si>
  <si>
    <t>2007 - CONVERGE S.P.A</t>
  </si>
  <si>
    <t>3539992665</t>
  </si>
  <si>
    <t>Dell EMC PowerEdge R7425 BASE e altro</t>
  </si>
  <si>
    <t>1714</t>
  </si>
  <si>
    <t>2020/1846/PA/FA</t>
  </si>
  <si>
    <t>3585371488</t>
  </si>
  <si>
    <t>1722</t>
  </si>
  <si>
    <t>2020/1845/PA/FA</t>
  </si>
  <si>
    <t>3585371543</t>
  </si>
  <si>
    <t>1723</t>
  </si>
  <si>
    <t>2020/1865/PA/FA</t>
  </si>
  <si>
    <t>3591941434</t>
  </si>
  <si>
    <t>1720</t>
  </si>
  <si>
    <t>2020/1864/PA/FA</t>
  </si>
  <si>
    <t>3591941485</t>
  </si>
  <si>
    <t>2020/1866/PA/FA</t>
  </si>
  <si>
    <t>3591941368</t>
  </si>
  <si>
    <t>2020/1867/PA/FA</t>
  </si>
  <si>
    <t>3591941314</t>
  </si>
  <si>
    <t>2020/1868/PA/FA</t>
  </si>
  <si>
    <t>3591941121</t>
  </si>
  <si>
    <t>2020/1869/PA/FA</t>
  </si>
  <si>
    <t>3591940441</t>
  </si>
  <si>
    <t>2020/1/215/FA</t>
  </si>
  <si>
    <t>110008 - LG INFOTECH SRL</t>
  </si>
  <si>
    <t>3590673889</t>
  </si>
  <si>
    <t>Vendite</t>
  </si>
  <si>
    <t>1838</t>
  </si>
  <si>
    <t>2020/716/FA</t>
  </si>
  <si>
    <t>3613369362</t>
  </si>
  <si>
    <t>targa:ET151GC modello:Fiat Punto e altro</t>
  </si>
  <si>
    <t>1841</t>
  </si>
  <si>
    <t>2020/712/FA</t>
  </si>
  <si>
    <t>3613384838</t>
  </si>
  <si>
    <t>targa:DJ236FD modello:Fiat Panda e altro</t>
  </si>
  <si>
    <t>2020/717/FA</t>
  </si>
  <si>
    <t>3613365693</t>
  </si>
  <si>
    <t>2020/713/FA</t>
  </si>
  <si>
    <t>3613380547</t>
  </si>
  <si>
    <t>targa:DR330TL modello:Fiat Sedici e altro</t>
  </si>
  <si>
    <t>2020/715/FA</t>
  </si>
  <si>
    <t>3613373643</t>
  </si>
  <si>
    <t>targa:YA371AH modello:FIAT Punto e altro</t>
  </si>
  <si>
    <t>2020/714/FA</t>
  </si>
  <si>
    <t>3613376875</t>
  </si>
  <si>
    <t>2020/738/FA</t>
  </si>
  <si>
    <t>3623498937</t>
  </si>
  <si>
    <t>targa:BT00334 modello:BMW e altro</t>
  </si>
  <si>
    <t>2020/315/2020/FA</t>
  </si>
  <si>
    <t>1964 - GRUPPO MARCHE INFORMATICA SRL</t>
  </si>
  <si>
    <t>3626302154</t>
  </si>
  <si>
    <t>RIF. PROCEDURE SOFTWARE DI GESTIONE SERVIZI CIMITERIALI</t>
  </si>
  <si>
    <t>1835</t>
  </si>
  <si>
    <t>2020/2020901926/FA</t>
  </si>
  <si>
    <t>2022 - MUNICIPIA S.P.A.</t>
  </si>
  <si>
    <t>3640221499</t>
  </si>
  <si>
    <t>STIPULA MEPA NR. 1041072 DEL 10/10/2019</t>
  </si>
  <si>
    <t>1839</t>
  </si>
  <si>
    <t>2020/188.2020/FA</t>
  </si>
  <si>
    <t>1979 - LABORATORI GUGLIELMO MARCONI S.P.A.</t>
  </si>
  <si>
    <t>3657261115</t>
  </si>
  <si>
    <t>Servizi di monitoraggio proattivo e supporto sistemistico in ambito networking e sistemistico a favore dell'Unione dei Comuni Valli del Reno, Lavino e Samoggia - Vs. Determinazione n. 51 del 25.01.2018 - Codice Impegni: 1-2020 - Periodo: Settembre - Dicem</t>
  </si>
  <si>
    <t>1834</t>
  </si>
  <si>
    <t>2020/854/20FE/FA</t>
  </si>
  <si>
    <t>3665431386</t>
  </si>
  <si>
    <t>RINNOVO 2020 MAINTENANCE SOFTWARE - PER UNIONE E COMUNI DI CASALECCHIO DI RENO, MONTE SAN PIETRO E VALSAMOGGIA_III QUADRIMESTRE 2020</t>
  </si>
  <si>
    <t>1836</t>
  </si>
  <si>
    <t>2020/20260913/FA</t>
  </si>
  <si>
    <t>3663220160</t>
  </si>
  <si>
    <t>SERVIZI CONNESSI AL SUPPORTO SOFTWARE PER L'ANNO 2020 PER IL COMUNE DI SASSO MARCONI</t>
  </si>
  <si>
    <t>1837</t>
  </si>
  <si>
    <t>2020/20260912/FA</t>
  </si>
  <si>
    <t>3663220299</t>
  </si>
  <si>
    <t>SERVIZI CONNESSI AL SUPPORTO SOFTWARE PER L'ANNO 2020 COMUNE DI CASALECCHIO DI RENO</t>
  </si>
  <si>
    <t>2020/FATTPA 84_20/FA</t>
  </si>
  <si>
    <t>3670360159</t>
  </si>
  <si>
    <t>Determinazione n. 51 del 23/01/2020 - Cap. 1240 - Impegno 268 - Siope 1309</t>
  </si>
  <si>
    <t>1842</t>
  </si>
  <si>
    <t>2020/AM17116760/FA</t>
  </si>
  <si>
    <t>3671110331</t>
  </si>
  <si>
    <t>1856</t>
  </si>
  <si>
    <t>2020/0001151873/FA</t>
  </si>
  <si>
    <t>3666453279</t>
  </si>
  <si>
    <t>FATTURA</t>
  </si>
  <si>
    <t>1843</t>
  </si>
  <si>
    <t>2020/909/PA/FA</t>
  </si>
  <si>
    <t>3671633901</t>
  </si>
  <si>
    <t>2020/416/M/FA</t>
  </si>
  <si>
    <t>3683234112</t>
  </si>
  <si>
    <t>1840</t>
  </si>
  <si>
    <t>Indice Calcolato Base Data Mandato Data Scadenza</t>
  </si>
  <si>
    <t>SOMMA(V)/SOMMA(T)</t>
  </si>
  <si>
    <t>Importo</t>
  </si>
  <si>
    <t>Debitore</t>
  </si>
  <si>
    <t>Stato Documenti</t>
  </si>
  <si>
    <t>AZIENDA U.S.L. DI BOLOGNA</t>
  </si>
  <si>
    <t>C2 GROUP SRL</t>
  </si>
  <si>
    <t>CENTRO LAVANDERIA SRL</t>
  </si>
  <si>
    <t>DATAGRAPH SRL</t>
  </si>
  <si>
    <t>DAY RISTOSERVICE S.P.A.</t>
  </si>
  <si>
    <t>EDIZIONI SAVARESE SRL</t>
  </si>
  <si>
    <t>EXPRIT S.R.L.</t>
  </si>
  <si>
    <t>FORINT SPA</t>
  </si>
  <si>
    <t>FORMEL S.R.L.</t>
  </si>
  <si>
    <t>GM2 SRL</t>
  </si>
  <si>
    <t>GRUPPO EUROCONFERENCE SPA</t>
  </si>
  <si>
    <t>INFO S.R.L</t>
  </si>
  <si>
    <t>KAAMA SRL</t>
  </si>
  <si>
    <t>KUWAIT PETROLEUM ITALIA S.P.A.</t>
  </si>
  <si>
    <t>LEXMEDIA SRL</t>
  </si>
  <si>
    <t>MAGGIOLI SPA</t>
  </si>
  <si>
    <t>MASTIO VALERIA LUCIA</t>
  </si>
  <si>
    <t>POSTEITALIANE SPA</t>
  </si>
  <si>
    <t>SAFETY21 SPA</t>
  </si>
  <si>
    <t>SAPIDATA SPA</t>
  </si>
  <si>
    <t>SASSOMET S.R.L.</t>
  </si>
  <si>
    <t>SIGMA SERVICE SRL</t>
  </si>
  <si>
    <t>SOCIETA' COOPERATIVA LA BARACCA</t>
  </si>
  <si>
    <t>STC MANAGING SRL</t>
  </si>
  <si>
    <t>TECNODIESEL DI TRESCA ENRICO E PELLONI GINO SNC</t>
  </si>
  <si>
    <t>TIM - TELECOM ITALIA SPA</t>
  </si>
  <si>
    <t>VIVENDA SRL</t>
  </si>
  <si>
    <t>Cod.Anagrafico</t>
  </si>
  <si>
    <t>Soggetto</t>
  </si>
  <si>
    <t>Codice Fiscale</t>
  </si>
  <si>
    <t>Partita IVA</t>
  </si>
  <si>
    <t>Anno Doc.</t>
  </si>
  <si>
    <t>Numero Doc.</t>
  </si>
  <si>
    <t>Causale</t>
  </si>
  <si>
    <t>Registrato</t>
  </si>
  <si>
    <t>Identificativo SDI</t>
  </si>
  <si>
    <t>Progr. SDI</t>
  </si>
  <si>
    <t>Codice IPA</t>
  </si>
  <si>
    <t>Data Liquidaz.</t>
  </si>
  <si>
    <t>Numero Liq.</t>
  </si>
  <si>
    <t>Importo Rata</t>
  </si>
  <si>
    <t>Importo Pagato</t>
  </si>
  <si>
    <t>Debito</t>
  </si>
  <si>
    <t>Registro Prot.</t>
  </si>
  <si>
    <t>Numero Prot.</t>
  </si>
  <si>
    <t>Anno Prot.</t>
  </si>
  <si>
    <t>Resp.Proc.</t>
  </si>
  <si>
    <t>1466</t>
  </si>
  <si>
    <t>09147251004</t>
  </si>
  <si>
    <t>2020</t>
  </si>
  <si>
    <t>2769</t>
  </si>
  <si>
    <t>FA</t>
  </si>
  <si>
    <t>SI</t>
  </si>
  <si>
    <t>3433047000</t>
  </si>
  <si>
    <t>00001</t>
  </si>
  <si>
    <t>0000671</t>
  </si>
  <si>
    <t>GE</t>
  </si>
  <si>
    <t>15372</t>
  </si>
  <si>
    <t>911</t>
  </si>
  <si>
    <t>503</t>
  </si>
  <si>
    <t>03543000370</t>
  </si>
  <si>
    <t>V0-63784</t>
  </si>
  <si>
    <t>3317152572</t>
  </si>
  <si>
    <t>0000684</t>
  </si>
  <si>
    <t>14017</t>
  </si>
  <si>
    <t>411</t>
  </si>
  <si>
    <t>1240</t>
  </si>
  <si>
    <t>SM6539</t>
  </si>
  <si>
    <t>1/1345</t>
  </si>
  <si>
    <t>3265227152</t>
  </si>
  <si>
    <t>13603</t>
  </si>
  <si>
    <t>711</t>
  </si>
  <si>
    <t>110014</t>
  </si>
  <si>
    <t>07785971008</t>
  </si>
  <si>
    <t>330</t>
  </si>
  <si>
    <t>3730375292</t>
  </si>
  <si>
    <t>0000683</t>
  </si>
  <si>
    <t>19022</t>
  </si>
  <si>
    <t>511</t>
  </si>
  <si>
    <t>2006</t>
  </si>
  <si>
    <t>03497720379</t>
  </si>
  <si>
    <t>147/20</t>
  </si>
  <si>
    <t>3615505505</t>
  </si>
  <si>
    <t>17495</t>
  </si>
  <si>
    <t>211</t>
  </si>
  <si>
    <t>2187</t>
  </si>
  <si>
    <t>00167200245</t>
  </si>
  <si>
    <t>2020H01736</t>
  </si>
  <si>
    <t>3423367770</t>
  </si>
  <si>
    <t>15275</t>
  </si>
  <si>
    <t>2020H01735</t>
  </si>
  <si>
    <t>3423367567</t>
  </si>
  <si>
    <t>15274</t>
  </si>
  <si>
    <t>1924</t>
  </si>
  <si>
    <t>04656100726</t>
  </si>
  <si>
    <t>1571/01</t>
  </si>
  <si>
    <t>3532373457</t>
  </si>
  <si>
    <t>0000672</t>
  </si>
  <si>
    <t>16533</t>
  </si>
  <si>
    <t>2184</t>
  </si>
  <si>
    <t>03315450373</t>
  </si>
  <si>
    <t>00611761206</t>
  </si>
  <si>
    <t>783</t>
  </si>
  <si>
    <t>3701288972</t>
  </si>
  <si>
    <t>0000836</t>
  </si>
  <si>
    <t>18451</t>
  </si>
  <si>
    <t>615</t>
  </si>
  <si>
    <t>00488410010</t>
  </si>
  <si>
    <t>C12020202861419458</t>
  </si>
  <si>
    <t>3694361777</t>
  </si>
  <si>
    <t>18361</t>
  </si>
  <si>
    <t>2280</t>
  </si>
  <si>
    <t>03950980379</t>
  </si>
  <si>
    <t>00681041208</t>
  </si>
  <si>
    <t>485</t>
  </si>
  <si>
    <t>3423366763</t>
  </si>
  <si>
    <t>0000681</t>
  </si>
  <si>
    <t>15276</t>
  </si>
  <si>
    <t>581</t>
  </si>
  <si>
    <t>06188330150</t>
  </si>
  <si>
    <t>02066400405</t>
  </si>
  <si>
    <t>0001154101</t>
  </si>
  <si>
    <t>3723020520</t>
  </si>
  <si>
    <t>18844</t>
  </si>
  <si>
    <t>2252</t>
  </si>
  <si>
    <t>02118040373</t>
  </si>
  <si>
    <t>D27</t>
  </si>
  <si>
    <t>3347988254</t>
  </si>
  <si>
    <t>IH2ZCM</t>
  </si>
  <si>
    <t>14455</t>
  </si>
  <si>
    <t>1111</t>
  </si>
  <si>
    <t>118/20</t>
  </si>
  <si>
    <t>3342104949</t>
  </si>
  <si>
    <t>14377</t>
  </si>
  <si>
    <t>2020H01734</t>
  </si>
  <si>
    <t>3423367779</t>
  </si>
  <si>
    <t>15277</t>
  </si>
  <si>
    <t>1349/01</t>
  </si>
  <si>
    <t>3365959907</t>
  </si>
  <si>
    <t>JF7CV2</t>
  </si>
  <si>
    <t>14626</t>
  </si>
  <si>
    <t>421</t>
  </si>
  <si>
    <t>3236881943</t>
  </si>
  <si>
    <t>13357</t>
  </si>
  <si>
    <t>529</t>
  </si>
  <si>
    <t>3640267789</t>
  </si>
  <si>
    <t>17698</t>
  </si>
  <si>
    <t>2199</t>
  </si>
  <si>
    <t>06374241211</t>
  </si>
  <si>
    <t>775/00</t>
  </si>
  <si>
    <t>3441228805</t>
  </si>
  <si>
    <t>0000673</t>
  </si>
  <si>
    <t>15445</t>
  </si>
  <si>
    <t>787</t>
  </si>
  <si>
    <t>3701267209</t>
  </si>
  <si>
    <t>18447</t>
  </si>
  <si>
    <t>782</t>
  </si>
  <si>
    <t>3701294032</t>
  </si>
  <si>
    <t>18490</t>
  </si>
  <si>
    <t>2200</t>
  </si>
  <si>
    <t>03122301207</t>
  </si>
  <si>
    <t>000142/FPA</t>
  </si>
  <si>
    <t>3738511870</t>
  </si>
  <si>
    <t>19159</t>
  </si>
  <si>
    <t>2086</t>
  </si>
  <si>
    <t>02776120236</t>
  </si>
  <si>
    <t>23/PA</t>
  </si>
  <si>
    <t>3304229324</t>
  </si>
  <si>
    <t>13870</t>
  </si>
  <si>
    <t>611</t>
  </si>
  <si>
    <t>53</t>
  </si>
  <si>
    <t>97103880585</t>
  </si>
  <si>
    <t>01114601006</t>
  </si>
  <si>
    <t>3020795474</t>
  </si>
  <si>
    <t>3586141530</t>
  </si>
  <si>
    <t>17166</t>
  </si>
  <si>
    <t>1991</t>
  </si>
  <si>
    <t>00435970587</t>
  </si>
  <si>
    <t>00891951006</t>
  </si>
  <si>
    <t>PJ02949907</t>
  </si>
  <si>
    <t>3582883356</t>
  </si>
  <si>
    <t>17089</t>
  </si>
  <si>
    <t>252</t>
  </si>
  <si>
    <t>00695690362</t>
  </si>
  <si>
    <t>1193/20</t>
  </si>
  <si>
    <t>3719622268</t>
  </si>
  <si>
    <t>18822</t>
  </si>
  <si>
    <t>134/20</t>
  </si>
  <si>
    <t>3466176217</t>
  </si>
  <si>
    <t>15662</t>
  </si>
  <si>
    <t>000144/FPA</t>
  </si>
  <si>
    <t>3738528216</t>
  </si>
  <si>
    <t>19158</t>
  </si>
  <si>
    <t>781</t>
  </si>
  <si>
    <t>3701302386</t>
  </si>
  <si>
    <t>18491</t>
  </si>
  <si>
    <t>2310</t>
  </si>
  <si>
    <t>13365760159</t>
  </si>
  <si>
    <t>20-FV01020</t>
  </si>
  <si>
    <t>3714859548</t>
  </si>
  <si>
    <t>18679</t>
  </si>
  <si>
    <t>785</t>
  </si>
  <si>
    <t>3701278654</t>
  </si>
  <si>
    <t>18449</t>
  </si>
  <si>
    <t>784</t>
  </si>
  <si>
    <t>3701285244</t>
  </si>
  <si>
    <t>18450</t>
  </si>
  <si>
    <t>814</t>
  </si>
  <si>
    <t>02406911202</t>
  </si>
  <si>
    <t>100001965</t>
  </si>
  <si>
    <t>3455125013</t>
  </si>
  <si>
    <t>15615</t>
  </si>
  <si>
    <t>1804</t>
  </si>
  <si>
    <t>01121130197</t>
  </si>
  <si>
    <t>10886</t>
  </si>
  <si>
    <t>3735386259</t>
  </si>
  <si>
    <t>19091</t>
  </si>
  <si>
    <t>1910</t>
  </si>
  <si>
    <t>02174300489</t>
  </si>
  <si>
    <t>FPA 84/20</t>
  </si>
  <si>
    <t>3404435889</t>
  </si>
  <si>
    <t>15159</t>
  </si>
  <si>
    <t>2021</t>
  </si>
  <si>
    <t>01784630814</t>
  </si>
  <si>
    <t>2020-874</t>
  </si>
  <si>
    <t>3720166838</t>
  </si>
  <si>
    <t>18823</t>
  </si>
  <si>
    <t>788</t>
  </si>
  <si>
    <t>3701262123</t>
  </si>
  <si>
    <t>18446</t>
  </si>
  <si>
    <t>000143/FPA</t>
  </si>
  <si>
    <t>3738525401</t>
  </si>
  <si>
    <t>19157</t>
  </si>
  <si>
    <t>3020838661</t>
  </si>
  <si>
    <t>3724156999</t>
  </si>
  <si>
    <t>18845</t>
  </si>
  <si>
    <t>1/2059</t>
  </si>
  <si>
    <t>3578620794</t>
  </si>
  <si>
    <t>17066</t>
  </si>
  <si>
    <t>1180</t>
  </si>
  <si>
    <t>01418270391</t>
  </si>
  <si>
    <t>01930051204</t>
  </si>
  <si>
    <t>153/PA</t>
  </si>
  <si>
    <t>3239539190</t>
  </si>
  <si>
    <t>0000682</t>
  </si>
  <si>
    <t>13360</t>
  </si>
  <si>
    <t>D26</t>
  </si>
  <si>
    <t>NC</t>
  </si>
  <si>
    <t>3347988256</t>
  </si>
  <si>
    <t>14456</t>
  </si>
  <si>
    <t>117/20</t>
  </si>
  <si>
    <t>3342104942</t>
  </si>
  <si>
    <t>14378</t>
  </si>
  <si>
    <t>789</t>
  </si>
  <si>
    <t>3701257499</t>
  </si>
  <si>
    <t>18445</t>
  </si>
  <si>
    <t>7X02770494</t>
  </si>
  <si>
    <t>3516814909</t>
  </si>
  <si>
    <t>16197</t>
  </si>
  <si>
    <t>2109</t>
  </si>
  <si>
    <t>07841320729</t>
  </si>
  <si>
    <t>2020/1067</t>
  </si>
  <si>
    <t>3735827777</t>
  </si>
  <si>
    <t>19127</t>
  </si>
  <si>
    <t>786</t>
  </si>
  <si>
    <t>3701273317</t>
  </si>
  <si>
    <t>18448</t>
  </si>
  <si>
    <t>2053</t>
  </si>
  <si>
    <t>08959351001</t>
  </si>
  <si>
    <t>835</t>
  </si>
  <si>
    <t>3455023827</t>
  </si>
  <si>
    <t>0000674</t>
  </si>
  <si>
    <t>15616</t>
  </si>
  <si>
    <t>1911</t>
  </si>
  <si>
    <t>MSTVRL71D49F979M</t>
  </si>
  <si>
    <t>02625391202</t>
  </si>
  <si>
    <t>105/2020</t>
  </si>
  <si>
    <t>3516009325</t>
  </si>
  <si>
    <t>16196</t>
  </si>
  <si>
    <t>109/PA</t>
  </si>
  <si>
    <t>FT</t>
  </si>
  <si>
    <t>3082398133</t>
  </si>
  <si>
    <t>11698</t>
  </si>
  <si>
    <t>133/PA</t>
  </si>
  <si>
    <t>3082395938</t>
  </si>
  <si>
    <t>11697</t>
  </si>
  <si>
    <t>358</t>
  </si>
  <si>
    <t>3073342269</t>
  </si>
  <si>
    <t>11662</t>
  </si>
  <si>
    <t>D22</t>
  </si>
  <si>
    <t>3175637600</t>
  </si>
  <si>
    <t>13034</t>
  </si>
  <si>
    <t>TOTALE GENERALE</t>
  </si>
  <si>
    <t>MOLTIPLICATORE</t>
  </si>
  <si>
    <t>INDICATORE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</si>
</sst>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 wrapText="1"/>
    </xf>
    <xf numFmtId="4" fontId="0" fillId="0" borderId="0" xfId="0" applyNumberFormat="1"/>
    <xf numFmtId="2" fontId="0" fillId="4" borderId="0" xfId="0" applyNumberFormat="1" applyFill="1"/>
    <xf numFmtId="0" fontId="1" fillId="3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topLeftCell="A86" workbookViewId="0">
      <selection activeCell="A110" sqref="A110"/>
    </sheetView>
  </sheetViews>
  <sheetFormatPr defaultRowHeight="12.75"/>
  <cols>
    <col min="1" max="1" width="27.140625" bestFit="1" customWidth="1"/>
    <col min="2" max="2" width="46.42578125" customWidth="1"/>
    <col min="3" max="3" width="12.5703125" bestFit="1" customWidth="1"/>
    <col min="4" max="4" width="10.42578125" customWidth="1"/>
    <col min="5" max="5" width="219.85546875" bestFit="1" customWidth="1"/>
    <col min="6" max="6" width="5.7109375" customWidth="1"/>
    <col min="7" max="10" width="9.42578125" bestFit="1" customWidth="1"/>
    <col min="11" max="11" width="15" bestFit="1" customWidth="1"/>
    <col min="12" max="13" width="14.85546875" bestFit="1" customWidth="1"/>
    <col min="14" max="14" width="7.85546875" customWidth="1"/>
    <col min="15" max="15" width="13.7109375" bestFit="1" customWidth="1"/>
    <col min="16" max="16" width="12.42578125" bestFit="1" customWidth="1"/>
    <col min="17" max="17" width="10.28515625" customWidth="1"/>
    <col min="18" max="18" width="6.42578125" customWidth="1"/>
    <col min="19" max="19" width="11.7109375" customWidth="1"/>
    <col min="20" max="20" width="11.85546875" customWidth="1"/>
    <col min="21" max="21" width="11.28515625" customWidth="1"/>
    <col min="22" max="22" width="12.7109375" customWidth="1"/>
  </cols>
  <sheetData>
    <row r="1" spans="1:22" ht="63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7" t="s">
        <v>20</v>
      </c>
      <c r="V1" s="7" t="s">
        <v>21</v>
      </c>
    </row>
    <row r="2" spans="1:22">
      <c r="A2" s="10" t="s">
        <v>100</v>
      </c>
      <c r="B2" s="10" t="s">
        <v>101</v>
      </c>
      <c r="C2" s="10" t="s">
        <v>102</v>
      </c>
      <c r="D2" s="10" t="s">
        <v>39</v>
      </c>
      <c r="E2" s="10" t="s">
        <v>103</v>
      </c>
      <c r="F2" s="10" t="s">
        <v>27</v>
      </c>
      <c r="G2" s="10" t="s">
        <v>28</v>
      </c>
      <c r="H2" s="10" t="s">
        <v>29</v>
      </c>
      <c r="I2" s="10" t="s">
        <v>41</v>
      </c>
      <c r="J2" s="10" t="s">
        <v>42</v>
      </c>
      <c r="K2" s="11">
        <v>44001</v>
      </c>
      <c r="L2" s="11">
        <v>44031</v>
      </c>
      <c r="M2" s="11">
        <v>44001</v>
      </c>
      <c r="N2" s="10" t="s">
        <v>104</v>
      </c>
      <c r="O2" s="11">
        <v>44029</v>
      </c>
      <c r="P2" s="11">
        <v>44029</v>
      </c>
      <c r="Q2" s="11">
        <v>44032</v>
      </c>
      <c r="R2" s="11" t="s">
        <v>33</v>
      </c>
      <c r="S2" s="12">
        <v>549</v>
      </c>
      <c r="T2" s="12">
        <v>450</v>
      </c>
      <c r="U2" s="12">
        <f t="shared" ref="U2:U33" si="0">O2-L2</f>
        <v>-2</v>
      </c>
      <c r="V2" s="12">
        <f t="shared" ref="V2:V33" si="1">T2*U2</f>
        <v>-900</v>
      </c>
    </row>
    <row r="3" spans="1:22">
      <c r="A3" s="10" t="s">
        <v>36</v>
      </c>
      <c r="B3" s="10" t="s">
        <v>37</v>
      </c>
      <c r="C3" s="10" t="s">
        <v>38</v>
      </c>
      <c r="D3" s="10" t="s">
        <v>39</v>
      </c>
      <c r="E3" s="10" t="s">
        <v>40</v>
      </c>
      <c r="F3" s="10" t="s">
        <v>27</v>
      </c>
      <c r="G3" s="10" t="s">
        <v>28</v>
      </c>
      <c r="H3" s="10" t="s">
        <v>29</v>
      </c>
      <c r="I3" s="10" t="s">
        <v>41</v>
      </c>
      <c r="J3" s="10" t="s">
        <v>42</v>
      </c>
      <c r="K3" s="11">
        <v>43916</v>
      </c>
      <c r="L3" s="11">
        <v>43982</v>
      </c>
      <c r="M3" s="11">
        <v>43916</v>
      </c>
      <c r="N3" s="10" t="s">
        <v>44</v>
      </c>
      <c r="O3" s="11">
        <v>44029</v>
      </c>
      <c r="P3" s="11">
        <v>44029</v>
      </c>
      <c r="Q3" s="11">
        <v>44032</v>
      </c>
      <c r="R3" s="11" t="s">
        <v>33</v>
      </c>
      <c r="S3" s="12">
        <v>517.86</v>
      </c>
      <c r="T3" s="12">
        <v>517.86</v>
      </c>
      <c r="U3" s="12">
        <f t="shared" si="0"/>
        <v>47</v>
      </c>
      <c r="V3" s="12">
        <f t="shared" si="1"/>
        <v>24339.420000000002</v>
      </c>
    </row>
    <row r="4" spans="1:22">
      <c r="A4" s="10" t="s">
        <v>36</v>
      </c>
      <c r="B4" s="10" t="s">
        <v>37</v>
      </c>
      <c r="C4" s="10" t="s">
        <v>38</v>
      </c>
      <c r="D4" s="10" t="s">
        <v>39</v>
      </c>
      <c r="E4" s="10" t="s">
        <v>40</v>
      </c>
      <c r="F4" s="10" t="s">
        <v>27</v>
      </c>
      <c r="G4" s="10" t="s">
        <v>28</v>
      </c>
      <c r="H4" s="10" t="s">
        <v>29</v>
      </c>
      <c r="I4" s="10" t="s">
        <v>41</v>
      </c>
      <c r="J4" s="10" t="s">
        <v>42</v>
      </c>
      <c r="K4" s="11">
        <v>43916</v>
      </c>
      <c r="L4" s="11">
        <v>43982</v>
      </c>
      <c r="M4" s="11">
        <v>43916</v>
      </c>
      <c r="N4" s="10" t="s">
        <v>43</v>
      </c>
      <c r="O4" s="11">
        <v>44029</v>
      </c>
      <c r="P4" s="11">
        <v>44029</v>
      </c>
      <c r="Q4" s="11">
        <v>44032</v>
      </c>
      <c r="R4" s="11" t="s">
        <v>33</v>
      </c>
      <c r="S4" s="12">
        <v>1000</v>
      </c>
      <c r="T4" s="12">
        <v>1000</v>
      </c>
      <c r="U4" s="12">
        <f t="shared" si="0"/>
        <v>47</v>
      </c>
      <c r="V4" s="12">
        <f t="shared" si="1"/>
        <v>47000</v>
      </c>
    </row>
    <row r="5" spans="1:22">
      <c r="A5" s="10" t="s">
        <v>85</v>
      </c>
      <c r="B5" s="10" t="s">
        <v>86</v>
      </c>
      <c r="C5" s="10" t="s">
        <v>87</v>
      </c>
      <c r="D5" s="10" t="s">
        <v>88</v>
      </c>
      <c r="E5" s="10" t="s">
        <v>89</v>
      </c>
      <c r="F5" s="10" t="s">
        <v>27</v>
      </c>
      <c r="G5" s="10" t="s">
        <v>28</v>
      </c>
      <c r="H5" s="10" t="s">
        <v>29</v>
      </c>
      <c r="I5" s="10" t="s">
        <v>90</v>
      </c>
      <c r="J5" s="10" t="s">
        <v>31</v>
      </c>
      <c r="K5" s="11">
        <v>43994</v>
      </c>
      <c r="L5" s="11">
        <v>44025</v>
      </c>
      <c r="M5" s="11">
        <v>43995</v>
      </c>
      <c r="N5" s="10" t="s">
        <v>91</v>
      </c>
      <c r="O5" s="11">
        <v>44029</v>
      </c>
      <c r="P5" s="11">
        <v>44029</v>
      </c>
      <c r="Q5" s="11">
        <v>44032</v>
      </c>
      <c r="R5" s="11" t="s">
        <v>33</v>
      </c>
      <c r="S5" s="12">
        <v>5</v>
      </c>
      <c r="T5" s="12">
        <v>5</v>
      </c>
      <c r="U5" s="12">
        <f t="shared" si="0"/>
        <v>4</v>
      </c>
      <c r="V5" s="12">
        <f t="shared" si="1"/>
        <v>20</v>
      </c>
    </row>
    <row r="6" spans="1:22">
      <c r="A6" s="10" t="s">
        <v>92</v>
      </c>
      <c r="B6" s="10" t="s">
        <v>86</v>
      </c>
      <c r="C6" s="10" t="s">
        <v>93</v>
      </c>
      <c r="D6" s="10" t="s">
        <v>88</v>
      </c>
      <c r="E6" s="10" t="s">
        <v>94</v>
      </c>
      <c r="F6" s="10" t="s">
        <v>27</v>
      </c>
      <c r="G6" s="10" t="s">
        <v>28</v>
      </c>
      <c r="H6" s="10" t="s">
        <v>29</v>
      </c>
      <c r="I6" s="10" t="s">
        <v>90</v>
      </c>
      <c r="J6" s="10" t="s">
        <v>31</v>
      </c>
      <c r="K6" s="11">
        <v>43997</v>
      </c>
      <c r="L6" s="11">
        <v>44031</v>
      </c>
      <c r="M6" s="11">
        <v>44001</v>
      </c>
      <c r="N6" s="10" t="s">
        <v>91</v>
      </c>
      <c r="O6" s="11">
        <v>44029</v>
      </c>
      <c r="P6" s="11">
        <v>44029</v>
      </c>
      <c r="Q6" s="11">
        <v>44032</v>
      </c>
      <c r="R6" s="11" t="s">
        <v>33</v>
      </c>
      <c r="S6" s="12">
        <v>668.95</v>
      </c>
      <c r="T6" s="12">
        <v>553.94000000000005</v>
      </c>
      <c r="U6" s="12">
        <f t="shared" si="0"/>
        <v>-2</v>
      </c>
      <c r="V6" s="12">
        <f t="shared" si="1"/>
        <v>-1107.8800000000001</v>
      </c>
    </row>
    <row r="7" spans="1:22">
      <c r="A7" s="10" t="s">
        <v>73</v>
      </c>
      <c r="B7" s="10" t="s">
        <v>74</v>
      </c>
      <c r="C7" s="10" t="s">
        <v>75</v>
      </c>
      <c r="D7" s="10" t="s">
        <v>62</v>
      </c>
      <c r="E7" s="10" t="s">
        <v>76</v>
      </c>
      <c r="F7" s="10" t="s">
        <v>27</v>
      </c>
      <c r="G7" s="10" t="s">
        <v>28</v>
      </c>
      <c r="H7" s="10" t="s">
        <v>29</v>
      </c>
      <c r="I7" s="10" t="s">
        <v>77</v>
      </c>
      <c r="J7" s="10" t="s">
        <v>78</v>
      </c>
      <c r="K7" s="11">
        <v>43980</v>
      </c>
      <c r="L7" s="11">
        <v>44015</v>
      </c>
      <c r="M7" s="11">
        <v>43985</v>
      </c>
      <c r="N7" s="10" t="s">
        <v>79</v>
      </c>
      <c r="O7" s="11">
        <v>44033</v>
      </c>
      <c r="P7" s="11">
        <v>44033</v>
      </c>
      <c r="Q7" s="11">
        <v>44035</v>
      </c>
      <c r="R7" s="11" t="s">
        <v>33</v>
      </c>
      <c r="S7" s="12">
        <v>60</v>
      </c>
      <c r="T7" s="12">
        <v>60</v>
      </c>
      <c r="U7" s="12">
        <f t="shared" si="0"/>
        <v>18</v>
      </c>
      <c r="V7" s="12">
        <f t="shared" si="1"/>
        <v>1080</v>
      </c>
    </row>
    <row r="8" spans="1:22">
      <c r="A8" s="10" t="s">
        <v>180</v>
      </c>
      <c r="B8" s="10" t="s">
        <v>181</v>
      </c>
      <c r="C8" s="10" t="s">
        <v>182</v>
      </c>
      <c r="D8" s="10" t="s">
        <v>62</v>
      </c>
      <c r="E8" s="10" t="s">
        <v>183</v>
      </c>
      <c r="F8" s="10" t="s">
        <v>27</v>
      </c>
      <c r="G8" s="10" t="s">
        <v>28</v>
      </c>
      <c r="H8" s="10" t="s">
        <v>29</v>
      </c>
      <c r="I8" s="10" t="s">
        <v>77</v>
      </c>
      <c r="J8" s="10" t="s">
        <v>78</v>
      </c>
      <c r="K8" s="11">
        <v>44018</v>
      </c>
      <c r="L8" s="11">
        <v>44048</v>
      </c>
      <c r="M8" s="11">
        <v>44018</v>
      </c>
      <c r="N8" s="10" t="s">
        <v>184</v>
      </c>
      <c r="O8" s="11">
        <v>44033</v>
      </c>
      <c r="P8" s="11">
        <v>44033</v>
      </c>
      <c r="Q8" s="11">
        <v>44035</v>
      </c>
      <c r="R8" s="11" t="s">
        <v>33</v>
      </c>
      <c r="S8" s="12">
        <v>150</v>
      </c>
      <c r="T8" s="12">
        <v>150</v>
      </c>
      <c r="U8" s="12">
        <f t="shared" si="0"/>
        <v>-15</v>
      </c>
      <c r="V8" s="12">
        <f t="shared" si="1"/>
        <v>-2250</v>
      </c>
    </row>
    <row r="9" spans="1:22">
      <c r="A9" s="10" t="s">
        <v>59</v>
      </c>
      <c r="B9" s="10" t="s">
        <v>60</v>
      </c>
      <c r="C9" s="10" t="s">
        <v>61</v>
      </c>
      <c r="D9" s="10" t="s">
        <v>62</v>
      </c>
      <c r="E9" s="10" t="s">
        <v>63</v>
      </c>
      <c r="F9" s="10" t="s">
        <v>27</v>
      </c>
      <c r="G9" s="10" t="s">
        <v>28</v>
      </c>
      <c r="H9" s="10" t="s">
        <v>29</v>
      </c>
      <c r="I9" s="10" t="s">
        <v>64</v>
      </c>
      <c r="J9" s="10" t="s">
        <v>65</v>
      </c>
      <c r="K9" s="11">
        <v>43976</v>
      </c>
      <c r="L9" s="11">
        <v>44012</v>
      </c>
      <c r="M9" s="11">
        <v>43976</v>
      </c>
      <c r="N9" s="10" t="s">
        <v>66</v>
      </c>
      <c r="O9" s="11">
        <v>44033</v>
      </c>
      <c r="P9" s="11">
        <v>44035</v>
      </c>
      <c r="Q9" s="11">
        <v>44036</v>
      </c>
      <c r="R9" s="11" t="s">
        <v>33</v>
      </c>
      <c r="S9" s="12">
        <v>285.5</v>
      </c>
      <c r="T9" s="12">
        <v>285.5</v>
      </c>
      <c r="U9" s="12">
        <f t="shared" si="0"/>
        <v>21</v>
      </c>
      <c r="V9" s="12">
        <f t="shared" si="1"/>
        <v>5995.5</v>
      </c>
    </row>
    <row r="10" spans="1:22">
      <c r="A10" s="10" t="s">
        <v>59</v>
      </c>
      <c r="B10" s="10" t="s">
        <v>60</v>
      </c>
      <c r="C10" s="10" t="s">
        <v>61</v>
      </c>
      <c r="D10" s="10" t="s">
        <v>62</v>
      </c>
      <c r="E10" s="10" t="s">
        <v>63</v>
      </c>
      <c r="F10" s="10" t="s">
        <v>27</v>
      </c>
      <c r="G10" s="10" t="s">
        <v>28</v>
      </c>
      <c r="H10" s="10" t="s">
        <v>29</v>
      </c>
      <c r="I10" s="10" t="s">
        <v>64</v>
      </c>
      <c r="J10" s="10" t="s">
        <v>65</v>
      </c>
      <c r="K10" s="11">
        <v>43976</v>
      </c>
      <c r="L10" s="11">
        <v>44012</v>
      </c>
      <c r="M10" s="11">
        <v>43976</v>
      </c>
      <c r="N10" s="10" t="s">
        <v>67</v>
      </c>
      <c r="O10" s="11">
        <v>44033</v>
      </c>
      <c r="P10" s="11">
        <v>44035</v>
      </c>
      <c r="Q10" s="11">
        <v>44036</v>
      </c>
      <c r="R10" s="11" t="s">
        <v>33</v>
      </c>
      <c r="S10" s="12">
        <v>425.5</v>
      </c>
      <c r="T10" s="12">
        <v>425.5</v>
      </c>
      <c r="U10" s="12">
        <f t="shared" si="0"/>
        <v>21</v>
      </c>
      <c r="V10" s="12">
        <f t="shared" si="1"/>
        <v>8935.5</v>
      </c>
    </row>
    <row r="11" spans="1:22">
      <c r="A11" s="10" t="s">
        <v>223</v>
      </c>
      <c r="B11" s="10" t="s">
        <v>224</v>
      </c>
      <c r="C11" s="10" t="s">
        <v>225</v>
      </c>
      <c r="D11" s="10" t="s">
        <v>25</v>
      </c>
      <c r="E11" s="10" t="s">
        <v>226</v>
      </c>
      <c r="F11" s="10" t="s">
        <v>27</v>
      </c>
      <c r="G11" s="10" t="s">
        <v>28</v>
      </c>
      <c r="H11" s="10" t="s">
        <v>29</v>
      </c>
      <c r="I11" s="10" t="s">
        <v>114</v>
      </c>
      <c r="J11" s="10" t="s">
        <v>65</v>
      </c>
      <c r="K11" s="11">
        <v>44025</v>
      </c>
      <c r="L11" s="11">
        <v>44055</v>
      </c>
      <c r="M11" s="11">
        <v>44025</v>
      </c>
      <c r="N11" s="10" t="s">
        <v>227</v>
      </c>
      <c r="O11" s="11">
        <v>44036</v>
      </c>
      <c r="P11" s="11">
        <v>44036</v>
      </c>
      <c r="Q11" s="11">
        <v>44039</v>
      </c>
      <c r="R11" s="11" t="s">
        <v>33</v>
      </c>
      <c r="S11" s="12">
        <v>25077.77</v>
      </c>
      <c r="T11" s="12">
        <v>20555.55</v>
      </c>
      <c r="U11" s="12">
        <f t="shared" si="0"/>
        <v>-19</v>
      </c>
      <c r="V11" s="12">
        <f t="shared" si="1"/>
        <v>-390555.45</v>
      </c>
    </row>
    <row r="12" spans="1:22">
      <c r="A12" s="10" t="s">
        <v>243</v>
      </c>
      <c r="B12" s="10" t="s">
        <v>224</v>
      </c>
      <c r="C12" s="10" t="s">
        <v>244</v>
      </c>
      <c r="D12" s="10" t="s">
        <v>25</v>
      </c>
      <c r="E12" s="10" t="s">
        <v>245</v>
      </c>
      <c r="F12" s="10" t="s">
        <v>27</v>
      </c>
      <c r="G12" s="10" t="s">
        <v>28</v>
      </c>
      <c r="H12" s="10" t="s">
        <v>29</v>
      </c>
      <c r="I12" s="10" t="s">
        <v>114</v>
      </c>
      <c r="J12" s="10" t="s">
        <v>65</v>
      </c>
      <c r="K12" s="11">
        <v>43998</v>
      </c>
      <c r="L12" s="11">
        <v>44059</v>
      </c>
      <c r="M12" s="11">
        <v>43998</v>
      </c>
      <c r="N12" s="10" t="s">
        <v>227</v>
      </c>
      <c r="O12" s="11">
        <v>44036</v>
      </c>
      <c r="P12" s="11">
        <v>44036</v>
      </c>
      <c r="Q12" s="11">
        <v>44039</v>
      </c>
      <c r="R12" s="11" t="s">
        <v>33</v>
      </c>
      <c r="S12" s="12">
        <v>25077.77</v>
      </c>
      <c r="T12" s="12">
        <v>20555.55</v>
      </c>
      <c r="U12" s="12">
        <f t="shared" si="0"/>
        <v>-23</v>
      </c>
      <c r="V12" s="12">
        <f t="shared" si="1"/>
        <v>-472777.64999999997</v>
      </c>
    </row>
    <row r="13" spans="1:22">
      <c r="A13" s="10" t="s">
        <v>110</v>
      </c>
      <c r="B13" s="10" t="s">
        <v>111</v>
      </c>
      <c r="C13" s="10" t="s">
        <v>112</v>
      </c>
      <c r="D13" s="10" t="s">
        <v>25</v>
      </c>
      <c r="E13" s="10" t="s">
        <v>113</v>
      </c>
      <c r="F13" s="10" t="s">
        <v>27</v>
      </c>
      <c r="G13" s="10" t="s">
        <v>28</v>
      </c>
      <c r="H13" s="10" t="s">
        <v>29</v>
      </c>
      <c r="I13" s="10" t="s">
        <v>114</v>
      </c>
      <c r="J13" s="10" t="s">
        <v>115</v>
      </c>
      <c r="K13" s="11">
        <v>44001</v>
      </c>
      <c r="L13" s="11">
        <v>44034</v>
      </c>
      <c r="M13" s="11">
        <v>44004</v>
      </c>
      <c r="N13" s="10" t="s">
        <v>116</v>
      </c>
      <c r="O13" s="11">
        <v>44036</v>
      </c>
      <c r="P13" s="11">
        <v>44036</v>
      </c>
      <c r="Q13" s="11">
        <v>44039</v>
      </c>
      <c r="R13" s="11" t="s">
        <v>33</v>
      </c>
      <c r="S13" s="12">
        <v>62.22</v>
      </c>
      <c r="T13" s="12">
        <v>51</v>
      </c>
      <c r="U13" s="12">
        <f t="shared" si="0"/>
        <v>2</v>
      </c>
      <c r="V13" s="12">
        <f t="shared" si="1"/>
        <v>102</v>
      </c>
    </row>
    <row r="14" spans="1:22">
      <c r="A14" s="10" t="s">
        <v>117</v>
      </c>
      <c r="B14" s="10" t="s">
        <v>111</v>
      </c>
      <c r="C14" s="10" t="s">
        <v>118</v>
      </c>
      <c r="D14" s="10" t="s">
        <v>25</v>
      </c>
      <c r="E14" s="10" t="s">
        <v>119</v>
      </c>
      <c r="F14" s="10" t="s">
        <v>27</v>
      </c>
      <c r="G14" s="10" t="s">
        <v>28</v>
      </c>
      <c r="H14" s="10" t="s">
        <v>29</v>
      </c>
      <c r="I14" s="10" t="s">
        <v>114</v>
      </c>
      <c r="J14" s="10" t="s">
        <v>115</v>
      </c>
      <c r="K14" s="11">
        <v>44001</v>
      </c>
      <c r="L14" s="11">
        <v>44034</v>
      </c>
      <c r="M14" s="11">
        <v>44004</v>
      </c>
      <c r="N14" s="10" t="s">
        <v>116</v>
      </c>
      <c r="O14" s="11">
        <v>44036</v>
      </c>
      <c r="P14" s="11">
        <v>44036</v>
      </c>
      <c r="Q14" s="11">
        <v>44039</v>
      </c>
      <c r="R14" s="11" t="s">
        <v>33</v>
      </c>
      <c r="S14" s="12">
        <v>250.1</v>
      </c>
      <c r="T14" s="12">
        <v>205</v>
      </c>
      <c r="U14" s="12">
        <f t="shared" si="0"/>
        <v>2</v>
      </c>
      <c r="V14" s="12">
        <f t="shared" si="1"/>
        <v>410</v>
      </c>
    </row>
    <row r="15" spans="1:22">
      <c r="A15" s="10" t="s">
        <v>120</v>
      </c>
      <c r="B15" s="10" t="s">
        <v>111</v>
      </c>
      <c r="C15" s="10" t="s">
        <v>121</v>
      </c>
      <c r="D15" s="10" t="s">
        <v>25</v>
      </c>
      <c r="E15" s="10" t="s">
        <v>122</v>
      </c>
      <c r="F15" s="10" t="s">
        <v>27</v>
      </c>
      <c r="G15" s="10" t="s">
        <v>28</v>
      </c>
      <c r="H15" s="10" t="s">
        <v>29</v>
      </c>
      <c r="I15" s="10" t="s">
        <v>114</v>
      </c>
      <c r="J15" s="10" t="s">
        <v>115</v>
      </c>
      <c r="K15" s="11">
        <v>44001</v>
      </c>
      <c r="L15" s="11">
        <v>44034</v>
      </c>
      <c r="M15" s="11">
        <v>44004</v>
      </c>
      <c r="N15" s="10" t="s">
        <v>116</v>
      </c>
      <c r="O15" s="11">
        <v>44036</v>
      </c>
      <c r="P15" s="11">
        <v>44036</v>
      </c>
      <c r="Q15" s="11">
        <v>44039</v>
      </c>
      <c r="R15" s="11" t="s">
        <v>33</v>
      </c>
      <c r="S15" s="12">
        <v>827.89</v>
      </c>
      <c r="T15" s="12">
        <v>678.6</v>
      </c>
      <c r="U15" s="12">
        <f t="shared" si="0"/>
        <v>2</v>
      </c>
      <c r="V15" s="12">
        <f t="shared" si="1"/>
        <v>1357.2</v>
      </c>
    </row>
    <row r="16" spans="1:22">
      <c r="A16" s="10" t="s">
        <v>123</v>
      </c>
      <c r="B16" s="10" t="s">
        <v>111</v>
      </c>
      <c r="C16" s="10" t="s">
        <v>124</v>
      </c>
      <c r="D16" s="10" t="s">
        <v>25</v>
      </c>
      <c r="E16" s="10" t="s">
        <v>125</v>
      </c>
      <c r="F16" s="10" t="s">
        <v>27</v>
      </c>
      <c r="G16" s="10" t="s">
        <v>28</v>
      </c>
      <c r="H16" s="10" t="s">
        <v>29</v>
      </c>
      <c r="I16" s="10" t="s">
        <v>114</v>
      </c>
      <c r="J16" s="10" t="s">
        <v>115</v>
      </c>
      <c r="K16" s="11">
        <v>44001</v>
      </c>
      <c r="L16" s="11">
        <v>44034</v>
      </c>
      <c r="M16" s="11">
        <v>44004</v>
      </c>
      <c r="N16" s="10" t="s">
        <v>116</v>
      </c>
      <c r="O16" s="11">
        <v>44036</v>
      </c>
      <c r="P16" s="11">
        <v>44036</v>
      </c>
      <c r="Q16" s="11">
        <v>44039</v>
      </c>
      <c r="R16" s="11" t="s">
        <v>33</v>
      </c>
      <c r="S16" s="12">
        <v>359.9</v>
      </c>
      <c r="T16" s="12">
        <v>295</v>
      </c>
      <c r="U16" s="12">
        <f t="shared" si="0"/>
        <v>2</v>
      </c>
      <c r="V16" s="12">
        <f t="shared" si="1"/>
        <v>590</v>
      </c>
    </row>
    <row r="17" spans="1:22">
      <c r="A17" s="10" t="s">
        <v>126</v>
      </c>
      <c r="B17" s="10" t="s">
        <v>111</v>
      </c>
      <c r="C17" s="10" t="s">
        <v>127</v>
      </c>
      <c r="D17" s="10" t="s">
        <v>25</v>
      </c>
      <c r="E17" s="10" t="s">
        <v>128</v>
      </c>
      <c r="F17" s="10" t="s">
        <v>27</v>
      </c>
      <c r="G17" s="10" t="s">
        <v>28</v>
      </c>
      <c r="H17" s="10" t="s">
        <v>29</v>
      </c>
      <c r="I17" s="10" t="s">
        <v>114</v>
      </c>
      <c r="J17" s="10" t="s">
        <v>115</v>
      </c>
      <c r="K17" s="11">
        <v>44001</v>
      </c>
      <c r="L17" s="11">
        <v>44034</v>
      </c>
      <c r="M17" s="11">
        <v>44004</v>
      </c>
      <c r="N17" s="10" t="s">
        <v>116</v>
      </c>
      <c r="O17" s="11">
        <v>44036</v>
      </c>
      <c r="P17" s="11">
        <v>44036</v>
      </c>
      <c r="Q17" s="11">
        <v>44039</v>
      </c>
      <c r="R17" s="11" t="s">
        <v>33</v>
      </c>
      <c r="S17" s="12">
        <v>364.3</v>
      </c>
      <c r="T17" s="12">
        <v>298.61</v>
      </c>
      <c r="U17" s="12">
        <f t="shared" si="0"/>
        <v>2</v>
      </c>
      <c r="V17" s="12">
        <f t="shared" si="1"/>
        <v>597.22</v>
      </c>
    </row>
    <row r="18" spans="1:22">
      <c r="A18" s="10" t="s">
        <v>129</v>
      </c>
      <c r="B18" s="10" t="s">
        <v>111</v>
      </c>
      <c r="C18" s="10" t="s">
        <v>130</v>
      </c>
      <c r="D18" s="10" t="s">
        <v>25</v>
      </c>
      <c r="E18" s="10" t="s">
        <v>131</v>
      </c>
      <c r="F18" s="10" t="s">
        <v>27</v>
      </c>
      <c r="G18" s="10" t="s">
        <v>28</v>
      </c>
      <c r="H18" s="10" t="s">
        <v>29</v>
      </c>
      <c r="I18" s="10" t="s">
        <v>114</v>
      </c>
      <c r="J18" s="10" t="s">
        <v>115</v>
      </c>
      <c r="K18" s="11">
        <v>44001</v>
      </c>
      <c r="L18" s="11">
        <v>44034</v>
      </c>
      <c r="M18" s="11">
        <v>44004</v>
      </c>
      <c r="N18" s="10" t="s">
        <v>116</v>
      </c>
      <c r="O18" s="11">
        <v>44036</v>
      </c>
      <c r="P18" s="11">
        <v>44036</v>
      </c>
      <c r="Q18" s="11">
        <v>44039</v>
      </c>
      <c r="R18" s="11" t="s">
        <v>33</v>
      </c>
      <c r="S18" s="12">
        <v>183</v>
      </c>
      <c r="T18" s="12">
        <v>150</v>
      </c>
      <c r="U18" s="12">
        <f t="shared" si="0"/>
        <v>2</v>
      </c>
      <c r="V18" s="12">
        <f t="shared" si="1"/>
        <v>300</v>
      </c>
    </row>
    <row r="19" spans="1:22">
      <c r="A19" s="10" t="s">
        <v>190</v>
      </c>
      <c r="B19" s="10" t="s">
        <v>191</v>
      </c>
      <c r="C19" s="10" t="s">
        <v>192</v>
      </c>
      <c r="D19" s="10" t="s">
        <v>62</v>
      </c>
      <c r="E19" s="10" t="s">
        <v>193</v>
      </c>
      <c r="F19" s="10" t="s">
        <v>27</v>
      </c>
      <c r="G19" s="10" t="s">
        <v>28</v>
      </c>
      <c r="H19" s="10" t="s">
        <v>29</v>
      </c>
      <c r="I19" s="10" t="s">
        <v>77</v>
      </c>
      <c r="J19" s="10" t="s">
        <v>78</v>
      </c>
      <c r="K19" s="11">
        <v>44012</v>
      </c>
      <c r="L19" s="11">
        <v>44051</v>
      </c>
      <c r="M19" s="11">
        <v>44021</v>
      </c>
      <c r="N19" s="10" t="s">
        <v>194</v>
      </c>
      <c r="O19" s="11">
        <v>44036</v>
      </c>
      <c r="P19" s="11">
        <v>44036</v>
      </c>
      <c r="Q19" s="11">
        <v>44039</v>
      </c>
      <c r="R19" s="11" t="s">
        <v>33</v>
      </c>
      <c r="S19" s="12">
        <v>50</v>
      </c>
      <c r="T19" s="12">
        <v>50</v>
      </c>
      <c r="U19" s="12">
        <f t="shared" si="0"/>
        <v>-15</v>
      </c>
      <c r="V19" s="12">
        <f t="shared" si="1"/>
        <v>-750</v>
      </c>
    </row>
    <row r="20" spans="1:22">
      <c r="A20" s="10" t="s">
        <v>166</v>
      </c>
      <c r="B20" s="10" t="s">
        <v>167</v>
      </c>
      <c r="C20" s="10" t="s">
        <v>168</v>
      </c>
      <c r="D20" s="10" t="s">
        <v>62</v>
      </c>
      <c r="E20" s="10" t="s">
        <v>169</v>
      </c>
      <c r="F20" s="10" t="s">
        <v>27</v>
      </c>
      <c r="G20" s="10" t="s">
        <v>28</v>
      </c>
      <c r="H20" s="10" t="s">
        <v>29</v>
      </c>
      <c r="I20" s="10" t="s">
        <v>77</v>
      </c>
      <c r="J20" s="10" t="s">
        <v>78</v>
      </c>
      <c r="K20" s="11">
        <v>44014</v>
      </c>
      <c r="L20" s="11">
        <v>44045</v>
      </c>
      <c r="M20" s="11">
        <v>44015</v>
      </c>
      <c r="N20" s="10" t="s">
        <v>170</v>
      </c>
      <c r="O20" s="11">
        <v>44036</v>
      </c>
      <c r="P20" s="11">
        <v>44036</v>
      </c>
      <c r="Q20" s="11">
        <v>44039</v>
      </c>
      <c r="R20" s="11" t="s">
        <v>33</v>
      </c>
      <c r="S20" s="12">
        <v>450</v>
      </c>
      <c r="T20" s="12">
        <v>450</v>
      </c>
      <c r="U20" s="12">
        <f t="shared" si="0"/>
        <v>-9</v>
      </c>
      <c r="V20" s="12">
        <f t="shared" si="1"/>
        <v>-4050</v>
      </c>
    </row>
    <row r="21" spans="1:22">
      <c r="A21" s="10" t="s">
        <v>68</v>
      </c>
      <c r="B21" s="10" t="s">
        <v>69</v>
      </c>
      <c r="C21" s="10" t="s">
        <v>70</v>
      </c>
      <c r="D21" s="10" t="s">
        <v>48</v>
      </c>
      <c r="E21" s="10" t="s">
        <v>71</v>
      </c>
      <c r="F21" s="10" t="s">
        <v>27</v>
      </c>
      <c r="G21" s="10" t="s">
        <v>28</v>
      </c>
      <c r="H21" s="10" t="s">
        <v>50</v>
      </c>
      <c r="I21" s="10" t="s">
        <v>29</v>
      </c>
      <c r="J21" s="10" t="s">
        <v>42</v>
      </c>
      <c r="K21" s="11">
        <v>43951</v>
      </c>
      <c r="L21" s="11">
        <v>44012</v>
      </c>
      <c r="M21" s="11">
        <v>43952</v>
      </c>
      <c r="N21" s="10" t="s">
        <v>72</v>
      </c>
      <c r="O21" s="11">
        <v>44049</v>
      </c>
      <c r="P21" s="11">
        <v>44049</v>
      </c>
      <c r="Q21" s="11">
        <v>44053</v>
      </c>
      <c r="R21" s="11" t="s">
        <v>33</v>
      </c>
      <c r="S21" s="12">
        <v>760.73</v>
      </c>
      <c r="T21" s="12">
        <v>623.54999999999995</v>
      </c>
      <c r="U21" s="12">
        <f t="shared" si="0"/>
        <v>37</v>
      </c>
      <c r="V21" s="12">
        <f t="shared" si="1"/>
        <v>23071.35</v>
      </c>
    </row>
    <row r="22" spans="1:22">
      <c r="A22" s="10" t="s">
        <v>238</v>
      </c>
      <c r="B22" s="10" t="s">
        <v>239</v>
      </c>
      <c r="C22" s="10" t="s">
        <v>240</v>
      </c>
      <c r="D22" s="10" t="s">
        <v>88</v>
      </c>
      <c r="E22" s="10" t="s">
        <v>241</v>
      </c>
      <c r="F22" s="10" t="s">
        <v>27</v>
      </c>
      <c r="G22" s="10" t="s">
        <v>28</v>
      </c>
      <c r="H22" s="10" t="s">
        <v>29</v>
      </c>
      <c r="I22" s="10" t="s">
        <v>90</v>
      </c>
      <c r="J22" s="10" t="s">
        <v>31</v>
      </c>
      <c r="K22" s="11">
        <v>44027</v>
      </c>
      <c r="L22" s="11">
        <v>44058</v>
      </c>
      <c r="M22" s="11">
        <v>44028</v>
      </c>
      <c r="N22" s="10" t="s">
        <v>242</v>
      </c>
      <c r="O22" s="11">
        <v>44049</v>
      </c>
      <c r="P22" s="11">
        <v>44049</v>
      </c>
      <c r="Q22" s="11">
        <v>44053</v>
      </c>
      <c r="R22" s="11" t="s">
        <v>33</v>
      </c>
      <c r="S22" s="12">
        <v>86.86</v>
      </c>
      <c r="T22" s="12">
        <v>71.2</v>
      </c>
      <c r="U22" s="12">
        <f t="shared" si="0"/>
        <v>-9</v>
      </c>
      <c r="V22" s="12">
        <f t="shared" si="1"/>
        <v>-640.80000000000007</v>
      </c>
    </row>
    <row r="23" spans="1:22">
      <c r="A23" s="10" t="s">
        <v>228</v>
      </c>
      <c r="B23" s="10" t="s">
        <v>229</v>
      </c>
      <c r="C23" s="10" t="s">
        <v>230</v>
      </c>
      <c r="D23" s="10" t="s">
        <v>62</v>
      </c>
      <c r="E23" s="10" t="s">
        <v>231</v>
      </c>
      <c r="F23" s="10" t="s">
        <v>27</v>
      </c>
      <c r="G23" s="10" t="s">
        <v>28</v>
      </c>
      <c r="H23" s="10" t="s">
        <v>29</v>
      </c>
      <c r="I23" s="10" t="s">
        <v>77</v>
      </c>
      <c r="J23" s="10" t="s">
        <v>78</v>
      </c>
      <c r="K23" s="11">
        <v>44026</v>
      </c>
      <c r="L23" s="11">
        <v>44056</v>
      </c>
      <c r="M23" s="11">
        <v>44026</v>
      </c>
      <c r="N23" s="10" t="s">
        <v>232</v>
      </c>
      <c r="O23" s="11">
        <v>44049</v>
      </c>
      <c r="P23" s="11">
        <v>44049</v>
      </c>
      <c r="Q23" s="11">
        <v>44053</v>
      </c>
      <c r="R23" s="11" t="s">
        <v>33</v>
      </c>
      <c r="S23" s="12">
        <v>387</v>
      </c>
      <c r="T23" s="12">
        <v>387</v>
      </c>
      <c r="U23" s="12">
        <f t="shared" si="0"/>
        <v>-7</v>
      </c>
      <c r="V23" s="12">
        <f t="shared" si="1"/>
        <v>-2709</v>
      </c>
    </row>
    <row r="24" spans="1:22">
      <c r="A24" s="10" t="s">
        <v>80</v>
      </c>
      <c r="B24" s="10" t="s">
        <v>81</v>
      </c>
      <c r="C24" s="10" t="s">
        <v>82</v>
      </c>
      <c r="D24" s="10" t="s">
        <v>62</v>
      </c>
      <c r="E24" s="10" t="s">
        <v>83</v>
      </c>
      <c r="F24" s="10" t="s">
        <v>27</v>
      </c>
      <c r="G24" s="10" t="s">
        <v>28</v>
      </c>
      <c r="H24" s="10" t="s">
        <v>29</v>
      </c>
      <c r="I24" s="10" t="s">
        <v>77</v>
      </c>
      <c r="J24" s="10" t="s">
        <v>78</v>
      </c>
      <c r="K24" s="11">
        <v>43992</v>
      </c>
      <c r="L24" s="11">
        <v>44023</v>
      </c>
      <c r="M24" s="11">
        <v>43993</v>
      </c>
      <c r="N24" s="10" t="s">
        <v>84</v>
      </c>
      <c r="O24" s="11">
        <v>44049</v>
      </c>
      <c r="P24" s="11">
        <v>44049</v>
      </c>
      <c r="Q24" s="11">
        <v>44053</v>
      </c>
      <c r="R24" s="11" t="s">
        <v>33</v>
      </c>
      <c r="S24" s="12">
        <v>402</v>
      </c>
      <c r="T24" s="12">
        <v>402</v>
      </c>
      <c r="U24" s="12">
        <f t="shared" si="0"/>
        <v>26</v>
      </c>
      <c r="V24" s="12">
        <f t="shared" si="1"/>
        <v>10452</v>
      </c>
    </row>
    <row r="25" spans="1:22">
      <c r="A25" s="10" t="s">
        <v>151</v>
      </c>
      <c r="B25" s="10" t="s">
        <v>152</v>
      </c>
      <c r="C25" s="10" t="s">
        <v>153</v>
      </c>
      <c r="D25" s="10" t="s">
        <v>39</v>
      </c>
      <c r="E25" s="10" t="s">
        <v>154</v>
      </c>
      <c r="F25" s="10" t="s">
        <v>27</v>
      </c>
      <c r="G25" s="10" t="s">
        <v>28</v>
      </c>
      <c r="H25" s="10" t="s">
        <v>29</v>
      </c>
      <c r="I25" s="10" t="s">
        <v>41</v>
      </c>
      <c r="J25" s="10" t="s">
        <v>42</v>
      </c>
      <c r="K25" s="11">
        <v>44012</v>
      </c>
      <c r="L25" s="11">
        <v>44043</v>
      </c>
      <c r="M25" s="11">
        <v>44013</v>
      </c>
      <c r="N25" s="10" t="s">
        <v>155</v>
      </c>
      <c r="O25" s="11">
        <v>44049</v>
      </c>
      <c r="P25" s="11">
        <v>44049</v>
      </c>
      <c r="Q25" s="11">
        <v>44053</v>
      </c>
      <c r="R25" s="11" t="s">
        <v>33</v>
      </c>
      <c r="S25" s="12">
        <v>4270</v>
      </c>
      <c r="T25" s="12">
        <v>3500</v>
      </c>
      <c r="U25" s="12">
        <f t="shared" si="0"/>
        <v>6</v>
      </c>
      <c r="V25" s="12">
        <f t="shared" si="1"/>
        <v>21000</v>
      </c>
    </row>
    <row r="26" spans="1:22">
      <c r="A26" s="10" t="s">
        <v>141</v>
      </c>
      <c r="B26" s="10" t="s">
        <v>142</v>
      </c>
      <c r="C26" s="10" t="s">
        <v>143</v>
      </c>
      <c r="D26" s="10" t="s">
        <v>48</v>
      </c>
      <c r="E26" s="10" t="s">
        <v>144</v>
      </c>
      <c r="F26" s="10" t="s">
        <v>27</v>
      </c>
      <c r="G26" s="10" t="s">
        <v>28</v>
      </c>
      <c r="H26" s="10" t="s">
        <v>29</v>
      </c>
      <c r="I26" s="10" t="s">
        <v>41</v>
      </c>
      <c r="J26" s="10" t="s">
        <v>42</v>
      </c>
      <c r="K26" s="11">
        <v>44008</v>
      </c>
      <c r="L26" s="11">
        <v>44038</v>
      </c>
      <c r="M26" s="11">
        <v>44008</v>
      </c>
      <c r="N26" s="10" t="s">
        <v>145</v>
      </c>
      <c r="O26" s="11">
        <v>44049</v>
      </c>
      <c r="P26" s="11">
        <v>44049</v>
      </c>
      <c r="Q26" s="11">
        <v>44053</v>
      </c>
      <c r="R26" s="11" t="s">
        <v>33</v>
      </c>
      <c r="S26" s="12">
        <v>9394</v>
      </c>
      <c r="T26" s="12">
        <v>7700</v>
      </c>
      <c r="U26" s="12">
        <f t="shared" si="0"/>
        <v>11</v>
      </c>
      <c r="V26" s="12">
        <f t="shared" si="1"/>
        <v>84700</v>
      </c>
    </row>
    <row r="27" spans="1:22">
      <c r="A27" s="10" t="s">
        <v>146</v>
      </c>
      <c r="B27" s="10" t="s">
        <v>147</v>
      </c>
      <c r="C27" s="10" t="s">
        <v>148</v>
      </c>
      <c r="D27" s="10" t="s">
        <v>39</v>
      </c>
      <c r="E27" s="10" t="s">
        <v>149</v>
      </c>
      <c r="F27" s="10" t="s">
        <v>27</v>
      </c>
      <c r="G27" s="10" t="s">
        <v>28</v>
      </c>
      <c r="H27" s="10" t="s">
        <v>29</v>
      </c>
      <c r="I27" s="10" t="s">
        <v>41</v>
      </c>
      <c r="J27" s="10" t="s">
        <v>42</v>
      </c>
      <c r="K27" s="11">
        <v>44007</v>
      </c>
      <c r="L27" s="11">
        <v>44042</v>
      </c>
      <c r="M27" s="11">
        <v>44012</v>
      </c>
      <c r="N27" s="10" t="s">
        <v>150</v>
      </c>
      <c r="O27" s="11">
        <v>44049</v>
      </c>
      <c r="P27" s="11">
        <v>44049</v>
      </c>
      <c r="Q27" s="11">
        <v>44053</v>
      </c>
      <c r="R27" s="11" t="s">
        <v>33</v>
      </c>
      <c r="S27" s="12">
        <v>4650.3</v>
      </c>
      <c r="T27" s="12">
        <v>3811.72</v>
      </c>
      <c r="U27" s="12">
        <f t="shared" si="0"/>
        <v>7</v>
      </c>
      <c r="V27" s="12">
        <f t="shared" si="1"/>
        <v>26682.039999999997</v>
      </c>
    </row>
    <row r="28" spans="1:22">
      <c r="A28" s="10" t="s">
        <v>176</v>
      </c>
      <c r="B28" s="10" t="s">
        <v>147</v>
      </c>
      <c r="C28" s="10" t="s">
        <v>177</v>
      </c>
      <c r="D28" s="10" t="s">
        <v>39</v>
      </c>
      <c r="E28" s="10" t="s">
        <v>178</v>
      </c>
      <c r="F28" s="10" t="s">
        <v>27</v>
      </c>
      <c r="G28" s="10" t="s">
        <v>28</v>
      </c>
      <c r="H28" s="10" t="s">
        <v>29</v>
      </c>
      <c r="I28" s="10" t="s">
        <v>41</v>
      </c>
      <c r="J28" s="10" t="s">
        <v>42</v>
      </c>
      <c r="K28" s="11">
        <v>44012</v>
      </c>
      <c r="L28" s="11">
        <v>44045</v>
      </c>
      <c r="M28" s="11">
        <v>44015</v>
      </c>
      <c r="N28" s="10" t="s">
        <v>179</v>
      </c>
      <c r="O28" s="11">
        <v>44049</v>
      </c>
      <c r="P28" s="11">
        <v>44049</v>
      </c>
      <c r="Q28" s="11">
        <v>44053</v>
      </c>
      <c r="R28" s="11" t="s">
        <v>33</v>
      </c>
      <c r="S28" s="12">
        <v>1573.8</v>
      </c>
      <c r="T28" s="12">
        <v>1290</v>
      </c>
      <c r="U28" s="12">
        <f t="shared" si="0"/>
        <v>4</v>
      </c>
      <c r="V28" s="12">
        <f t="shared" si="1"/>
        <v>5160</v>
      </c>
    </row>
    <row r="29" spans="1:22">
      <c r="A29" s="10" t="s">
        <v>105</v>
      </c>
      <c r="B29" s="10" t="s">
        <v>106</v>
      </c>
      <c r="C29" s="10" t="s">
        <v>107</v>
      </c>
      <c r="D29" s="10" t="s">
        <v>39</v>
      </c>
      <c r="E29" s="10" t="s">
        <v>108</v>
      </c>
      <c r="F29" s="10" t="s">
        <v>27</v>
      </c>
      <c r="G29" s="10" t="s">
        <v>28</v>
      </c>
      <c r="H29" s="10" t="s">
        <v>29</v>
      </c>
      <c r="I29" s="10" t="s">
        <v>41</v>
      </c>
      <c r="J29" s="10" t="s">
        <v>42</v>
      </c>
      <c r="K29" s="11">
        <v>44001</v>
      </c>
      <c r="L29" s="11">
        <v>44031</v>
      </c>
      <c r="M29" s="11">
        <v>44001</v>
      </c>
      <c r="N29" s="10" t="s">
        <v>109</v>
      </c>
      <c r="O29" s="11">
        <v>44049</v>
      </c>
      <c r="P29" s="11">
        <v>44049</v>
      </c>
      <c r="Q29" s="11">
        <v>44053</v>
      </c>
      <c r="R29" s="11" t="s">
        <v>33</v>
      </c>
      <c r="S29" s="12">
        <v>7076</v>
      </c>
      <c r="T29" s="12">
        <v>5800</v>
      </c>
      <c r="U29" s="12">
        <f t="shared" si="0"/>
        <v>18</v>
      </c>
      <c r="V29" s="12">
        <f t="shared" si="1"/>
        <v>104400</v>
      </c>
    </row>
    <row r="30" spans="1:22">
      <c r="A30" s="10" t="s">
        <v>219</v>
      </c>
      <c r="B30" s="10" t="s">
        <v>152</v>
      </c>
      <c r="C30" s="10" t="s">
        <v>220</v>
      </c>
      <c r="D30" s="10" t="s">
        <v>39</v>
      </c>
      <c r="E30" s="10" t="s">
        <v>221</v>
      </c>
      <c r="F30" s="10" t="s">
        <v>27</v>
      </c>
      <c r="G30" s="10" t="s">
        <v>28</v>
      </c>
      <c r="H30" s="10" t="s">
        <v>29</v>
      </c>
      <c r="I30" s="10" t="s">
        <v>41</v>
      </c>
      <c r="J30" s="10" t="s">
        <v>42</v>
      </c>
      <c r="K30" s="11">
        <v>44025</v>
      </c>
      <c r="L30" s="11">
        <v>44055</v>
      </c>
      <c r="M30" s="11">
        <v>44025</v>
      </c>
      <c r="N30" s="10" t="s">
        <v>222</v>
      </c>
      <c r="O30" s="11">
        <v>44049</v>
      </c>
      <c r="P30" s="11">
        <v>44049</v>
      </c>
      <c r="Q30" s="11">
        <v>44053</v>
      </c>
      <c r="R30" s="11" t="s">
        <v>33</v>
      </c>
      <c r="S30" s="12">
        <v>3660</v>
      </c>
      <c r="T30" s="12">
        <v>3000</v>
      </c>
      <c r="U30" s="12">
        <f t="shared" si="0"/>
        <v>-6</v>
      </c>
      <c r="V30" s="12">
        <f t="shared" si="1"/>
        <v>-18000</v>
      </c>
    </row>
    <row r="31" spans="1:22">
      <c r="A31" s="10" t="s">
        <v>95</v>
      </c>
      <c r="B31" s="10" t="s">
        <v>96</v>
      </c>
      <c r="C31" s="10" t="s">
        <v>97</v>
      </c>
      <c r="D31" s="10" t="s">
        <v>39</v>
      </c>
      <c r="E31" s="10" t="s">
        <v>98</v>
      </c>
      <c r="F31" s="10" t="s">
        <v>27</v>
      </c>
      <c r="G31" s="10" t="s">
        <v>28</v>
      </c>
      <c r="H31" s="10" t="s">
        <v>29</v>
      </c>
      <c r="I31" s="10" t="s">
        <v>41</v>
      </c>
      <c r="J31" s="10" t="s">
        <v>42</v>
      </c>
      <c r="K31" s="11">
        <v>44001</v>
      </c>
      <c r="L31" s="11">
        <v>44031</v>
      </c>
      <c r="M31" s="11">
        <v>44001</v>
      </c>
      <c r="N31" s="10" t="s">
        <v>99</v>
      </c>
      <c r="O31" s="11">
        <v>44049</v>
      </c>
      <c r="P31" s="11">
        <v>44049</v>
      </c>
      <c r="Q31" s="11">
        <v>44053</v>
      </c>
      <c r="R31" s="11" t="s">
        <v>33</v>
      </c>
      <c r="S31" s="12">
        <v>400</v>
      </c>
      <c r="T31" s="12">
        <v>327.87</v>
      </c>
      <c r="U31" s="12">
        <f t="shared" si="0"/>
        <v>18</v>
      </c>
      <c r="V31" s="12">
        <f t="shared" si="1"/>
        <v>5901.66</v>
      </c>
    </row>
    <row r="32" spans="1:22">
      <c r="A32" s="10" t="s">
        <v>161</v>
      </c>
      <c r="B32" s="10" t="s">
        <v>162</v>
      </c>
      <c r="C32" s="10" t="s">
        <v>163</v>
      </c>
      <c r="D32" s="10" t="s">
        <v>39</v>
      </c>
      <c r="E32" s="10" t="s">
        <v>164</v>
      </c>
      <c r="F32" s="10" t="s">
        <v>27</v>
      </c>
      <c r="G32" s="10" t="s">
        <v>28</v>
      </c>
      <c r="H32" s="10" t="s">
        <v>29</v>
      </c>
      <c r="I32" s="10" t="s">
        <v>41</v>
      </c>
      <c r="J32" s="10" t="s">
        <v>42</v>
      </c>
      <c r="K32" s="11">
        <v>44015</v>
      </c>
      <c r="L32" s="11">
        <v>44045</v>
      </c>
      <c r="M32" s="11">
        <v>44015</v>
      </c>
      <c r="N32" s="10" t="s">
        <v>165</v>
      </c>
      <c r="O32" s="11">
        <v>44049</v>
      </c>
      <c r="P32" s="11">
        <v>44049</v>
      </c>
      <c r="Q32" s="11">
        <v>44053</v>
      </c>
      <c r="R32" s="11" t="s">
        <v>33</v>
      </c>
      <c r="S32" s="12">
        <v>3557.52</v>
      </c>
      <c r="T32" s="12">
        <v>2916</v>
      </c>
      <c r="U32" s="12">
        <f t="shared" si="0"/>
        <v>4</v>
      </c>
      <c r="V32" s="12">
        <f t="shared" si="1"/>
        <v>11664</v>
      </c>
    </row>
    <row r="33" spans="1:22">
      <c r="A33" s="10" t="s">
        <v>251</v>
      </c>
      <c r="B33" s="10" t="s">
        <v>252</v>
      </c>
      <c r="C33" s="10" t="s">
        <v>253</v>
      </c>
      <c r="D33" s="10" t="s">
        <v>39</v>
      </c>
      <c r="E33" s="10" t="s">
        <v>254</v>
      </c>
      <c r="F33" s="10" t="s">
        <v>27</v>
      </c>
      <c r="G33" s="10" t="s">
        <v>28</v>
      </c>
      <c r="H33" s="10" t="s">
        <v>29</v>
      </c>
      <c r="I33" s="10" t="s">
        <v>41</v>
      </c>
      <c r="J33" s="10" t="s">
        <v>42</v>
      </c>
      <c r="K33" s="11">
        <v>44032</v>
      </c>
      <c r="L33" s="11">
        <v>44062</v>
      </c>
      <c r="M33" s="11">
        <v>44032</v>
      </c>
      <c r="N33" s="10" t="s">
        <v>255</v>
      </c>
      <c r="O33" s="11">
        <v>44049</v>
      </c>
      <c r="P33" s="11">
        <v>44049</v>
      </c>
      <c r="Q33" s="11">
        <v>44053</v>
      </c>
      <c r="R33" s="11" t="s">
        <v>33</v>
      </c>
      <c r="S33" s="12">
        <v>5490</v>
      </c>
      <c r="T33" s="12">
        <v>4500</v>
      </c>
      <c r="U33" s="12">
        <f t="shared" si="0"/>
        <v>-13</v>
      </c>
      <c r="V33" s="12">
        <f t="shared" si="1"/>
        <v>-58500</v>
      </c>
    </row>
    <row r="34" spans="1:22">
      <c r="A34" s="10" t="s">
        <v>199</v>
      </c>
      <c r="B34" s="10" t="s">
        <v>200</v>
      </c>
      <c r="C34" s="10" t="s">
        <v>201</v>
      </c>
      <c r="D34" s="10" t="s">
        <v>39</v>
      </c>
      <c r="E34" s="10" t="s">
        <v>202</v>
      </c>
      <c r="F34" s="10" t="s">
        <v>27</v>
      </c>
      <c r="G34" s="10" t="s">
        <v>28</v>
      </c>
      <c r="H34" s="10" t="s">
        <v>29</v>
      </c>
      <c r="I34" s="10" t="s">
        <v>41</v>
      </c>
      <c r="J34" s="10" t="s">
        <v>42</v>
      </c>
      <c r="K34" s="11">
        <v>44013</v>
      </c>
      <c r="L34" s="11">
        <v>44052</v>
      </c>
      <c r="M34" s="11">
        <v>44022</v>
      </c>
      <c r="N34" s="10" t="s">
        <v>203</v>
      </c>
      <c r="O34" s="11">
        <v>44049</v>
      </c>
      <c r="P34" s="11">
        <v>44049</v>
      </c>
      <c r="Q34" s="11">
        <v>44053</v>
      </c>
      <c r="R34" s="11" t="s">
        <v>33</v>
      </c>
      <c r="S34" s="12">
        <v>1657.43</v>
      </c>
      <c r="T34" s="12">
        <v>1358.55</v>
      </c>
      <c r="U34" s="12">
        <f t="shared" ref="U34:U64" si="2">O34-L34</f>
        <v>-3</v>
      </c>
      <c r="V34" s="12">
        <f t="shared" ref="V34:V64" si="3">T34*U34</f>
        <v>-4075.6499999999996</v>
      </c>
    </row>
    <row r="35" spans="1:22">
      <c r="A35" s="10" t="s">
        <v>233</v>
      </c>
      <c r="B35" s="10" t="s">
        <v>234</v>
      </c>
      <c r="C35" s="10" t="s">
        <v>235</v>
      </c>
      <c r="D35" s="10" t="s">
        <v>39</v>
      </c>
      <c r="E35" s="10" t="s">
        <v>236</v>
      </c>
      <c r="F35" s="10" t="s">
        <v>27</v>
      </c>
      <c r="G35" s="10" t="s">
        <v>28</v>
      </c>
      <c r="H35" s="10" t="s">
        <v>29</v>
      </c>
      <c r="I35" s="10" t="s">
        <v>41</v>
      </c>
      <c r="J35" s="10" t="s">
        <v>42</v>
      </c>
      <c r="K35" s="11">
        <v>44028</v>
      </c>
      <c r="L35" s="11">
        <v>44058</v>
      </c>
      <c r="M35" s="11">
        <v>44028</v>
      </c>
      <c r="N35" s="10" t="s">
        <v>237</v>
      </c>
      <c r="O35" s="11">
        <v>44049</v>
      </c>
      <c r="P35" s="11">
        <v>44049</v>
      </c>
      <c r="Q35" s="11">
        <v>44053</v>
      </c>
      <c r="R35" s="11" t="s">
        <v>33</v>
      </c>
      <c r="S35" s="12">
        <v>4462.76</v>
      </c>
      <c r="T35" s="12">
        <v>3658</v>
      </c>
      <c r="U35" s="12">
        <f t="shared" si="2"/>
        <v>-9</v>
      </c>
      <c r="V35" s="12">
        <f t="shared" si="3"/>
        <v>-32922</v>
      </c>
    </row>
    <row r="36" spans="1:22">
      <c r="A36" s="10" t="s">
        <v>208</v>
      </c>
      <c r="B36" s="10" t="s">
        <v>209</v>
      </c>
      <c r="C36" s="10" t="s">
        <v>210</v>
      </c>
      <c r="D36" s="10" t="s">
        <v>39</v>
      </c>
      <c r="E36" s="10" t="s">
        <v>211</v>
      </c>
      <c r="F36" s="10" t="s">
        <v>27</v>
      </c>
      <c r="G36" s="10" t="s">
        <v>28</v>
      </c>
      <c r="H36" s="10" t="s">
        <v>29</v>
      </c>
      <c r="I36" s="10" t="s">
        <v>41</v>
      </c>
      <c r="J36" s="10" t="s">
        <v>42</v>
      </c>
      <c r="K36" s="11">
        <v>44012</v>
      </c>
      <c r="L36" s="11">
        <v>44052</v>
      </c>
      <c r="M36" s="11">
        <v>44022</v>
      </c>
      <c r="N36" s="10" t="s">
        <v>212</v>
      </c>
      <c r="O36" s="11">
        <v>44049</v>
      </c>
      <c r="P36" s="11">
        <v>44049</v>
      </c>
      <c r="Q36" s="11">
        <v>44053</v>
      </c>
      <c r="R36" s="11" t="s">
        <v>33</v>
      </c>
      <c r="S36" s="12">
        <v>7039.4</v>
      </c>
      <c r="T36" s="12">
        <v>5770</v>
      </c>
      <c r="U36" s="12">
        <f t="shared" si="2"/>
        <v>-3</v>
      </c>
      <c r="V36" s="12">
        <f t="shared" si="3"/>
        <v>-17310</v>
      </c>
    </row>
    <row r="37" spans="1:22">
      <c r="A37" s="10" t="s">
        <v>256</v>
      </c>
      <c r="B37" s="10" t="s">
        <v>234</v>
      </c>
      <c r="C37" s="10" t="s">
        <v>257</v>
      </c>
      <c r="D37" s="10" t="s">
        <v>39</v>
      </c>
      <c r="E37" s="10" t="s">
        <v>236</v>
      </c>
      <c r="F37" s="10" t="s">
        <v>27</v>
      </c>
      <c r="G37" s="10" t="s">
        <v>28</v>
      </c>
      <c r="H37" s="10" t="s">
        <v>29</v>
      </c>
      <c r="I37" s="10" t="s">
        <v>41</v>
      </c>
      <c r="J37" s="10" t="s">
        <v>42</v>
      </c>
      <c r="K37" s="11">
        <v>44032</v>
      </c>
      <c r="L37" s="11">
        <v>44062</v>
      </c>
      <c r="M37" s="11">
        <v>44032</v>
      </c>
      <c r="N37" s="10" t="s">
        <v>258</v>
      </c>
      <c r="O37" s="11">
        <v>44049</v>
      </c>
      <c r="P37" s="11">
        <v>44049</v>
      </c>
      <c r="Q37" s="11">
        <v>44053</v>
      </c>
      <c r="R37" s="11" t="s">
        <v>33</v>
      </c>
      <c r="S37" s="12">
        <v>3050</v>
      </c>
      <c r="T37" s="12">
        <v>2500</v>
      </c>
      <c r="U37" s="12">
        <f t="shared" si="2"/>
        <v>-13</v>
      </c>
      <c r="V37" s="12">
        <f t="shared" si="3"/>
        <v>-32500</v>
      </c>
    </row>
    <row r="38" spans="1:22">
      <c r="A38" s="10" t="s">
        <v>204</v>
      </c>
      <c r="B38" s="10" t="s">
        <v>96</v>
      </c>
      <c r="C38" s="10" t="s">
        <v>205</v>
      </c>
      <c r="D38" s="10" t="s">
        <v>39</v>
      </c>
      <c r="E38" s="10" t="s">
        <v>206</v>
      </c>
      <c r="F38" s="10" t="s">
        <v>27</v>
      </c>
      <c r="G38" s="10" t="s">
        <v>28</v>
      </c>
      <c r="H38" s="10" t="s">
        <v>29</v>
      </c>
      <c r="I38" s="10" t="s">
        <v>41</v>
      </c>
      <c r="J38" s="10" t="s">
        <v>42</v>
      </c>
      <c r="K38" s="11">
        <v>44022</v>
      </c>
      <c r="L38" s="11">
        <v>44052</v>
      </c>
      <c r="M38" s="11">
        <v>44022</v>
      </c>
      <c r="N38" s="10" t="s">
        <v>207</v>
      </c>
      <c r="O38" s="11">
        <v>44049</v>
      </c>
      <c r="P38" s="11">
        <v>44049</v>
      </c>
      <c r="Q38" s="11">
        <v>44053</v>
      </c>
      <c r="R38" s="11" t="s">
        <v>33</v>
      </c>
      <c r="S38" s="12">
        <v>400</v>
      </c>
      <c r="T38" s="12">
        <v>327.87</v>
      </c>
      <c r="U38" s="12">
        <f t="shared" si="2"/>
        <v>-3</v>
      </c>
      <c r="V38" s="12">
        <f t="shared" si="3"/>
        <v>-983.61</v>
      </c>
    </row>
    <row r="39" spans="1:22">
      <c r="A39" s="10" t="s">
        <v>213</v>
      </c>
      <c r="B39" s="10" t="s">
        <v>214</v>
      </c>
      <c r="C39" s="10" t="s">
        <v>215</v>
      </c>
      <c r="D39" s="10" t="s">
        <v>39</v>
      </c>
      <c r="E39" s="10" t="s">
        <v>216</v>
      </c>
      <c r="F39" s="10" t="s">
        <v>217</v>
      </c>
      <c r="G39" s="10" t="s">
        <v>29</v>
      </c>
      <c r="H39" s="10" t="s">
        <v>28</v>
      </c>
      <c r="I39" s="10" t="s">
        <v>29</v>
      </c>
      <c r="J39" s="10" t="s">
        <v>115</v>
      </c>
      <c r="K39" s="11">
        <v>44022</v>
      </c>
      <c r="L39" s="11">
        <v>44053</v>
      </c>
      <c r="M39" s="11">
        <v>44023</v>
      </c>
      <c r="N39" s="10" t="s">
        <v>218</v>
      </c>
      <c r="O39" s="11">
        <v>44049</v>
      </c>
      <c r="P39" s="11">
        <v>44049</v>
      </c>
      <c r="Q39" s="11">
        <v>44053</v>
      </c>
      <c r="R39" s="11" t="s">
        <v>33</v>
      </c>
      <c r="S39" s="12">
        <v>16653</v>
      </c>
      <c r="T39" s="12">
        <v>13650</v>
      </c>
      <c r="U39" s="12">
        <f t="shared" si="2"/>
        <v>-4</v>
      </c>
      <c r="V39" s="12">
        <f t="shared" si="3"/>
        <v>-54600</v>
      </c>
    </row>
    <row r="40" spans="1:22">
      <c r="A40" s="10" t="s">
        <v>286</v>
      </c>
      <c r="B40" s="10" t="s">
        <v>287</v>
      </c>
      <c r="C40" s="10" t="s">
        <v>288</v>
      </c>
      <c r="D40" s="10" t="s">
        <v>289</v>
      </c>
      <c r="E40" s="10" t="s">
        <v>290</v>
      </c>
      <c r="F40" s="10" t="s">
        <v>217</v>
      </c>
      <c r="G40" s="10" t="s">
        <v>29</v>
      </c>
      <c r="H40" s="10" t="s">
        <v>28</v>
      </c>
      <c r="I40" s="10" t="s">
        <v>291</v>
      </c>
      <c r="J40" s="10" t="s">
        <v>78</v>
      </c>
      <c r="K40" s="11">
        <v>44043</v>
      </c>
      <c r="L40" s="11">
        <v>44073</v>
      </c>
      <c r="M40" s="11">
        <v>44043</v>
      </c>
      <c r="N40" s="10" t="s">
        <v>292</v>
      </c>
      <c r="O40" s="11">
        <v>44054</v>
      </c>
      <c r="P40" s="11">
        <v>44054</v>
      </c>
      <c r="Q40" s="11">
        <v>44055</v>
      </c>
      <c r="R40" s="11" t="s">
        <v>33</v>
      </c>
      <c r="S40" s="12">
        <v>184004.06</v>
      </c>
      <c r="T40" s="12">
        <v>150823</v>
      </c>
      <c r="U40" s="12">
        <f t="shared" si="2"/>
        <v>-19</v>
      </c>
      <c r="V40" s="12">
        <f t="shared" si="3"/>
        <v>-2865637</v>
      </c>
    </row>
    <row r="41" spans="1:22">
      <c r="A41" s="10" t="s">
        <v>22</v>
      </c>
      <c r="B41" s="10" t="s">
        <v>23</v>
      </c>
      <c r="C41" s="10" t="s">
        <v>24</v>
      </c>
      <c r="D41" s="10" t="s">
        <v>25</v>
      </c>
      <c r="E41" s="10" t="s">
        <v>26</v>
      </c>
      <c r="F41" s="10" t="s">
        <v>27</v>
      </c>
      <c r="G41" s="10" t="s">
        <v>28</v>
      </c>
      <c r="H41" s="10" t="s">
        <v>29</v>
      </c>
      <c r="I41" s="10" t="s">
        <v>30</v>
      </c>
      <c r="J41" s="10" t="s">
        <v>31</v>
      </c>
      <c r="K41" s="11">
        <v>43928</v>
      </c>
      <c r="L41" s="11">
        <v>43958</v>
      </c>
      <c r="M41" s="11">
        <v>43928</v>
      </c>
      <c r="N41" s="10" t="s">
        <v>32</v>
      </c>
      <c r="O41" s="11">
        <v>44056</v>
      </c>
      <c r="P41" s="11">
        <v>44056</v>
      </c>
      <c r="Q41" s="11">
        <v>44057</v>
      </c>
      <c r="R41" s="11" t="s">
        <v>33</v>
      </c>
      <c r="S41" s="12">
        <v>206.96</v>
      </c>
      <c r="T41" s="12">
        <v>169.64</v>
      </c>
      <c r="U41" s="12">
        <f t="shared" si="2"/>
        <v>98</v>
      </c>
      <c r="V41" s="12">
        <f t="shared" si="3"/>
        <v>16624.719999999998</v>
      </c>
    </row>
    <row r="42" spans="1:22">
      <c r="A42" s="10" t="s">
        <v>34</v>
      </c>
      <c r="B42" s="10" t="s">
        <v>23</v>
      </c>
      <c r="C42" s="10" t="s">
        <v>35</v>
      </c>
      <c r="D42" s="10" t="s">
        <v>25</v>
      </c>
      <c r="E42" s="10" t="s">
        <v>26</v>
      </c>
      <c r="F42" s="10" t="s">
        <v>27</v>
      </c>
      <c r="G42" s="10" t="s">
        <v>28</v>
      </c>
      <c r="H42" s="10" t="s">
        <v>29</v>
      </c>
      <c r="I42" s="10" t="s">
        <v>30</v>
      </c>
      <c r="J42" s="10" t="s">
        <v>31</v>
      </c>
      <c r="K42" s="11">
        <v>43949</v>
      </c>
      <c r="L42" s="11">
        <v>43979</v>
      </c>
      <c r="M42" s="11">
        <v>43949</v>
      </c>
      <c r="N42" s="10" t="s">
        <v>32</v>
      </c>
      <c r="O42" s="11">
        <v>44056</v>
      </c>
      <c r="P42" s="11">
        <v>44056</v>
      </c>
      <c r="Q42" s="11">
        <v>44057</v>
      </c>
      <c r="R42" s="11" t="s">
        <v>33</v>
      </c>
      <c r="S42" s="12">
        <v>53.05</v>
      </c>
      <c r="T42" s="12">
        <v>43.48</v>
      </c>
      <c r="U42" s="12">
        <f t="shared" si="2"/>
        <v>77</v>
      </c>
      <c r="V42" s="12">
        <f t="shared" si="3"/>
        <v>3347.9599999999996</v>
      </c>
    </row>
    <row r="43" spans="1:22">
      <c r="A43" s="10" t="s">
        <v>57</v>
      </c>
      <c r="B43" s="10" t="s">
        <v>23</v>
      </c>
      <c r="C43" s="10" t="s">
        <v>58</v>
      </c>
      <c r="D43" s="10" t="s">
        <v>25</v>
      </c>
      <c r="E43" s="10" t="s">
        <v>26</v>
      </c>
      <c r="F43" s="10" t="s">
        <v>27</v>
      </c>
      <c r="G43" s="10" t="s">
        <v>28</v>
      </c>
      <c r="H43" s="10" t="s">
        <v>29</v>
      </c>
      <c r="I43" s="10" t="s">
        <v>30</v>
      </c>
      <c r="J43" s="10" t="s">
        <v>31</v>
      </c>
      <c r="K43" s="11">
        <v>43978</v>
      </c>
      <c r="L43" s="11">
        <v>44008</v>
      </c>
      <c r="M43" s="11">
        <v>43978</v>
      </c>
      <c r="N43" s="10" t="s">
        <v>32</v>
      </c>
      <c r="O43" s="11">
        <v>44056</v>
      </c>
      <c r="P43" s="11">
        <v>44056</v>
      </c>
      <c r="Q43" s="11">
        <v>44057</v>
      </c>
      <c r="R43" s="11" t="s">
        <v>33</v>
      </c>
      <c r="S43" s="12">
        <v>24.99</v>
      </c>
      <c r="T43" s="12">
        <v>20.48</v>
      </c>
      <c r="U43" s="12">
        <f t="shared" si="2"/>
        <v>48</v>
      </c>
      <c r="V43" s="12">
        <f t="shared" si="3"/>
        <v>983.04</v>
      </c>
    </row>
    <row r="44" spans="1:22">
      <c r="A44" s="10" t="s">
        <v>132</v>
      </c>
      <c r="B44" s="10" t="s">
        <v>23</v>
      </c>
      <c r="C44" s="10" t="s">
        <v>133</v>
      </c>
      <c r="D44" s="10" t="s">
        <v>25</v>
      </c>
      <c r="E44" s="10" t="s">
        <v>134</v>
      </c>
      <c r="F44" s="10" t="s">
        <v>27</v>
      </c>
      <c r="G44" s="10" t="s">
        <v>28</v>
      </c>
      <c r="H44" s="10" t="s">
        <v>29</v>
      </c>
      <c r="I44" s="10" t="s">
        <v>30</v>
      </c>
      <c r="J44" s="10" t="s">
        <v>31</v>
      </c>
      <c r="K44" s="11">
        <v>44004</v>
      </c>
      <c r="L44" s="11">
        <v>44034</v>
      </c>
      <c r="M44" s="11">
        <v>44004</v>
      </c>
      <c r="N44" s="10" t="s">
        <v>32</v>
      </c>
      <c r="O44" s="11">
        <v>44056</v>
      </c>
      <c r="P44" s="11">
        <v>44056</v>
      </c>
      <c r="Q44" s="11">
        <v>44057</v>
      </c>
      <c r="R44" s="11" t="s">
        <v>33</v>
      </c>
      <c r="S44" s="12">
        <v>10173.700000000001</v>
      </c>
      <c r="T44" s="12">
        <v>8339.1</v>
      </c>
      <c r="U44" s="12">
        <f t="shared" si="2"/>
        <v>22</v>
      </c>
      <c r="V44" s="12">
        <f t="shared" si="3"/>
        <v>183460.2</v>
      </c>
    </row>
    <row r="45" spans="1:22">
      <c r="A45" s="10" t="s">
        <v>135</v>
      </c>
      <c r="B45" s="10" t="s">
        <v>23</v>
      </c>
      <c r="C45" s="10" t="s">
        <v>136</v>
      </c>
      <c r="D45" s="10" t="s">
        <v>25</v>
      </c>
      <c r="E45" s="10" t="s">
        <v>134</v>
      </c>
      <c r="F45" s="10" t="s">
        <v>27</v>
      </c>
      <c r="G45" s="10" t="s">
        <v>28</v>
      </c>
      <c r="H45" s="10" t="s">
        <v>29</v>
      </c>
      <c r="I45" s="10" t="s">
        <v>30</v>
      </c>
      <c r="J45" s="10" t="s">
        <v>31</v>
      </c>
      <c r="K45" s="11">
        <v>44004</v>
      </c>
      <c r="L45" s="11">
        <v>44034</v>
      </c>
      <c r="M45" s="11">
        <v>44004</v>
      </c>
      <c r="N45" s="10" t="s">
        <v>32</v>
      </c>
      <c r="O45" s="11">
        <v>44056</v>
      </c>
      <c r="P45" s="11">
        <v>44056</v>
      </c>
      <c r="Q45" s="11">
        <v>44057</v>
      </c>
      <c r="R45" s="11" t="s">
        <v>33</v>
      </c>
      <c r="S45" s="12">
        <v>4509.12</v>
      </c>
      <c r="T45" s="12">
        <v>3696</v>
      </c>
      <c r="U45" s="12">
        <f t="shared" si="2"/>
        <v>22</v>
      </c>
      <c r="V45" s="12">
        <f t="shared" si="3"/>
        <v>81312</v>
      </c>
    </row>
    <row r="46" spans="1:22">
      <c r="A46" s="10" t="s">
        <v>137</v>
      </c>
      <c r="B46" s="10" t="s">
        <v>23</v>
      </c>
      <c r="C46" s="10" t="s">
        <v>138</v>
      </c>
      <c r="D46" s="10" t="s">
        <v>25</v>
      </c>
      <c r="E46" s="10" t="s">
        <v>134</v>
      </c>
      <c r="F46" s="10" t="s">
        <v>27</v>
      </c>
      <c r="G46" s="10" t="s">
        <v>28</v>
      </c>
      <c r="H46" s="10" t="s">
        <v>29</v>
      </c>
      <c r="I46" s="10" t="s">
        <v>30</v>
      </c>
      <c r="J46" s="10" t="s">
        <v>31</v>
      </c>
      <c r="K46" s="11">
        <v>44004</v>
      </c>
      <c r="L46" s="11">
        <v>44034</v>
      </c>
      <c r="M46" s="11">
        <v>44004</v>
      </c>
      <c r="N46" s="10" t="s">
        <v>32</v>
      </c>
      <c r="O46" s="11">
        <v>44056</v>
      </c>
      <c r="P46" s="11">
        <v>44056</v>
      </c>
      <c r="Q46" s="11">
        <v>44057</v>
      </c>
      <c r="R46" s="11" t="s">
        <v>33</v>
      </c>
      <c r="S46" s="12">
        <v>2263.9499999999998</v>
      </c>
      <c r="T46" s="12">
        <v>1855.7</v>
      </c>
      <c r="U46" s="12">
        <f t="shared" si="2"/>
        <v>22</v>
      </c>
      <c r="V46" s="12">
        <f t="shared" si="3"/>
        <v>40825.4</v>
      </c>
    </row>
    <row r="47" spans="1:22">
      <c r="A47" s="10" t="s">
        <v>139</v>
      </c>
      <c r="B47" s="10" t="s">
        <v>23</v>
      </c>
      <c r="C47" s="10" t="s">
        <v>140</v>
      </c>
      <c r="D47" s="10" t="s">
        <v>25</v>
      </c>
      <c r="E47" s="10" t="s">
        <v>134</v>
      </c>
      <c r="F47" s="10" t="s">
        <v>27</v>
      </c>
      <c r="G47" s="10" t="s">
        <v>28</v>
      </c>
      <c r="H47" s="10" t="s">
        <v>29</v>
      </c>
      <c r="I47" s="10" t="s">
        <v>30</v>
      </c>
      <c r="J47" s="10" t="s">
        <v>31</v>
      </c>
      <c r="K47" s="11">
        <v>44004</v>
      </c>
      <c r="L47" s="11">
        <v>44034</v>
      </c>
      <c r="M47" s="11">
        <v>44004</v>
      </c>
      <c r="N47" s="10" t="s">
        <v>32</v>
      </c>
      <c r="O47" s="11">
        <v>44056</v>
      </c>
      <c r="P47" s="11">
        <v>44056</v>
      </c>
      <c r="Q47" s="11">
        <v>44057</v>
      </c>
      <c r="R47" s="11" t="s">
        <v>33</v>
      </c>
      <c r="S47" s="12">
        <v>5711.55</v>
      </c>
      <c r="T47" s="12">
        <v>4681.6000000000004</v>
      </c>
      <c r="U47" s="12">
        <f t="shared" si="2"/>
        <v>22</v>
      </c>
      <c r="V47" s="12">
        <f t="shared" si="3"/>
        <v>102995.20000000001</v>
      </c>
    </row>
    <row r="48" spans="1:22">
      <c r="A48" s="10" t="s">
        <v>259</v>
      </c>
      <c r="B48" s="10" t="s">
        <v>23</v>
      </c>
      <c r="C48" s="10" t="s">
        <v>260</v>
      </c>
      <c r="D48" s="10" t="s">
        <v>25</v>
      </c>
      <c r="E48" s="10" t="s">
        <v>261</v>
      </c>
      <c r="F48" s="10" t="s">
        <v>27</v>
      </c>
      <c r="G48" s="10" t="s">
        <v>28</v>
      </c>
      <c r="H48" s="10" t="s">
        <v>29</v>
      </c>
      <c r="I48" s="10" t="s">
        <v>30</v>
      </c>
      <c r="J48" s="10" t="s">
        <v>31</v>
      </c>
      <c r="K48" s="11">
        <v>44032</v>
      </c>
      <c r="L48" s="11">
        <v>44062</v>
      </c>
      <c r="M48" s="11">
        <v>44032</v>
      </c>
      <c r="N48" s="10" t="s">
        <v>32</v>
      </c>
      <c r="O48" s="11">
        <v>44056</v>
      </c>
      <c r="P48" s="11">
        <v>44056</v>
      </c>
      <c r="Q48" s="11">
        <v>44057</v>
      </c>
      <c r="R48" s="11" t="s">
        <v>33</v>
      </c>
      <c r="S48" s="12">
        <v>56.22</v>
      </c>
      <c r="T48" s="12">
        <v>46.08</v>
      </c>
      <c r="U48" s="12">
        <f t="shared" si="2"/>
        <v>-6</v>
      </c>
      <c r="V48" s="12">
        <f t="shared" si="3"/>
        <v>-276.48</v>
      </c>
    </row>
    <row r="49" spans="1:22">
      <c r="A49" s="10" t="s">
        <v>315</v>
      </c>
      <c r="B49" s="10" t="s">
        <v>316</v>
      </c>
      <c r="C49" s="10" t="s">
        <v>317</v>
      </c>
      <c r="D49" s="10" t="s">
        <v>39</v>
      </c>
      <c r="E49" s="10" t="s">
        <v>318</v>
      </c>
      <c r="F49" s="10" t="s">
        <v>27</v>
      </c>
      <c r="G49" s="10" t="s">
        <v>28</v>
      </c>
      <c r="H49" s="10" t="s">
        <v>29</v>
      </c>
      <c r="I49" s="10" t="s">
        <v>41</v>
      </c>
      <c r="J49" s="10" t="s">
        <v>42</v>
      </c>
      <c r="K49" s="11">
        <v>44043</v>
      </c>
      <c r="L49" s="11">
        <v>44076</v>
      </c>
      <c r="M49" s="11">
        <v>44046</v>
      </c>
      <c r="N49" s="10" t="s">
        <v>319</v>
      </c>
      <c r="O49" s="11">
        <v>44077</v>
      </c>
      <c r="P49" s="11">
        <v>44077</v>
      </c>
      <c r="Q49" s="11">
        <v>44078</v>
      </c>
      <c r="R49" s="11" t="s">
        <v>33</v>
      </c>
      <c r="S49" s="12">
        <v>5819.4</v>
      </c>
      <c r="T49" s="12">
        <v>4770</v>
      </c>
      <c r="U49" s="12">
        <f t="shared" si="2"/>
        <v>1</v>
      </c>
      <c r="V49" s="12">
        <f t="shared" si="3"/>
        <v>4770</v>
      </c>
    </row>
    <row r="50" spans="1:22">
      <c r="A50" s="10" t="s">
        <v>195</v>
      </c>
      <c r="B50" s="10" t="s">
        <v>37</v>
      </c>
      <c r="C50" s="10" t="s">
        <v>196</v>
      </c>
      <c r="D50" s="10" t="s">
        <v>39</v>
      </c>
      <c r="E50" s="10" t="s">
        <v>197</v>
      </c>
      <c r="F50" s="10" t="s">
        <v>27</v>
      </c>
      <c r="G50" s="10" t="s">
        <v>28</v>
      </c>
      <c r="H50" s="10" t="s">
        <v>29</v>
      </c>
      <c r="I50" s="10" t="s">
        <v>41</v>
      </c>
      <c r="J50" s="10" t="s">
        <v>42</v>
      </c>
      <c r="K50" s="11">
        <v>44021</v>
      </c>
      <c r="L50" s="11">
        <v>44051</v>
      </c>
      <c r="M50" s="11">
        <v>44021</v>
      </c>
      <c r="N50" s="10" t="s">
        <v>198</v>
      </c>
      <c r="O50" s="11">
        <v>44077</v>
      </c>
      <c r="P50" s="11">
        <v>44077</v>
      </c>
      <c r="Q50" s="11">
        <v>44078</v>
      </c>
      <c r="R50" s="11" t="s">
        <v>33</v>
      </c>
      <c r="S50" s="12">
        <v>9035.44</v>
      </c>
      <c r="T50" s="12">
        <v>9035.44</v>
      </c>
      <c r="U50" s="12">
        <f t="shared" si="2"/>
        <v>26</v>
      </c>
      <c r="V50" s="12">
        <f t="shared" si="3"/>
        <v>234921.44</v>
      </c>
    </row>
    <row r="51" spans="1:22">
      <c r="A51" s="10" t="s">
        <v>333</v>
      </c>
      <c r="B51" s="10" t="s">
        <v>334</v>
      </c>
      <c r="C51" s="10" t="s">
        <v>335</v>
      </c>
      <c r="D51" s="10" t="s">
        <v>39</v>
      </c>
      <c r="E51" s="10" t="s">
        <v>336</v>
      </c>
      <c r="F51" s="10" t="s">
        <v>27</v>
      </c>
      <c r="G51" s="10" t="s">
        <v>28</v>
      </c>
      <c r="H51" s="10" t="s">
        <v>29</v>
      </c>
      <c r="I51" s="10" t="s">
        <v>41</v>
      </c>
      <c r="J51" s="10" t="s">
        <v>42</v>
      </c>
      <c r="K51" s="11">
        <v>44043</v>
      </c>
      <c r="L51" s="11">
        <v>44079</v>
      </c>
      <c r="M51" s="11">
        <v>44049</v>
      </c>
      <c r="N51" s="10" t="s">
        <v>337</v>
      </c>
      <c r="O51" s="11">
        <v>44077</v>
      </c>
      <c r="P51" s="11">
        <v>44077</v>
      </c>
      <c r="Q51" s="11">
        <v>44078</v>
      </c>
      <c r="R51" s="11" t="s">
        <v>33</v>
      </c>
      <c r="S51" s="12">
        <v>16005.38</v>
      </c>
      <c r="T51" s="12">
        <v>13119.16</v>
      </c>
      <c r="U51" s="12">
        <f t="shared" si="2"/>
        <v>-2</v>
      </c>
      <c r="V51" s="12">
        <f t="shared" si="3"/>
        <v>-26238.32</v>
      </c>
    </row>
    <row r="52" spans="1:22">
      <c r="A52" s="10" t="s">
        <v>185</v>
      </c>
      <c r="B52" s="10" t="s">
        <v>186</v>
      </c>
      <c r="C52" s="10" t="s">
        <v>187</v>
      </c>
      <c r="D52" s="10" t="s">
        <v>39</v>
      </c>
      <c r="E52" s="10" t="s">
        <v>188</v>
      </c>
      <c r="F52" s="10" t="s">
        <v>27</v>
      </c>
      <c r="G52" s="10" t="s">
        <v>28</v>
      </c>
      <c r="H52" s="10" t="s">
        <v>29</v>
      </c>
      <c r="I52" s="10" t="s">
        <v>41</v>
      </c>
      <c r="J52" s="10" t="s">
        <v>42</v>
      </c>
      <c r="K52" s="11">
        <v>44020</v>
      </c>
      <c r="L52" s="11">
        <v>44050</v>
      </c>
      <c r="M52" s="11">
        <v>44020</v>
      </c>
      <c r="N52" s="10" t="s">
        <v>189</v>
      </c>
      <c r="O52" s="11">
        <v>44077</v>
      </c>
      <c r="P52" s="11">
        <v>44077</v>
      </c>
      <c r="Q52" s="11">
        <v>44078</v>
      </c>
      <c r="R52" s="11" t="s">
        <v>33</v>
      </c>
      <c r="S52" s="12">
        <v>1912.96</v>
      </c>
      <c r="T52" s="12">
        <v>1568</v>
      </c>
      <c r="U52" s="12">
        <f t="shared" si="2"/>
        <v>27</v>
      </c>
      <c r="V52" s="12">
        <f t="shared" si="3"/>
        <v>42336</v>
      </c>
    </row>
    <row r="53" spans="1:22">
      <c r="A53" s="10" t="s">
        <v>299</v>
      </c>
      <c r="B53" s="10" t="s">
        <v>234</v>
      </c>
      <c r="C53" s="10" t="s">
        <v>300</v>
      </c>
      <c r="D53" s="10" t="s">
        <v>39</v>
      </c>
      <c r="E53" s="10" t="s">
        <v>236</v>
      </c>
      <c r="F53" s="10" t="s">
        <v>27</v>
      </c>
      <c r="G53" s="10" t="s">
        <v>28</v>
      </c>
      <c r="H53" s="10" t="s">
        <v>29</v>
      </c>
      <c r="I53" s="10" t="s">
        <v>41</v>
      </c>
      <c r="J53" s="10" t="s">
        <v>42</v>
      </c>
      <c r="K53" s="11">
        <v>44043</v>
      </c>
      <c r="L53" s="11">
        <v>44074</v>
      </c>
      <c r="M53" s="11">
        <v>44044</v>
      </c>
      <c r="N53" s="10" t="s">
        <v>301</v>
      </c>
      <c r="O53" s="11">
        <v>44077</v>
      </c>
      <c r="P53" s="11">
        <v>44077</v>
      </c>
      <c r="Q53" s="11">
        <v>44078</v>
      </c>
      <c r="R53" s="11" t="s">
        <v>33</v>
      </c>
      <c r="S53" s="12">
        <v>8540</v>
      </c>
      <c r="T53" s="12">
        <v>7000</v>
      </c>
      <c r="U53" s="12">
        <f t="shared" si="2"/>
        <v>3</v>
      </c>
      <c r="V53" s="12">
        <f t="shared" si="3"/>
        <v>21000</v>
      </c>
    </row>
    <row r="54" spans="1:22">
      <c r="A54" s="10" t="s">
        <v>322</v>
      </c>
      <c r="B54" s="10" t="s">
        <v>106</v>
      </c>
      <c r="C54" s="10" t="s">
        <v>323</v>
      </c>
      <c r="D54" s="10" t="s">
        <v>39</v>
      </c>
      <c r="E54" s="10" t="s">
        <v>324</v>
      </c>
      <c r="F54" s="10" t="s">
        <v>27</v>
      </c>
      <c r="G54" s="10" t="s">
        <v>28</v>
      </c>
      <c r="H54" s="10" t="s">
        <v>29</v>
      </c>
      <c r="I54" s="10" t="s">
        <v>41</v>
      </c>
      <c r="J54" s="10" t="s">
        <v>42</v>
      </c>
      <c r="K54" s="11">
        <v>44043</v>
      </c>
      <c r="L54" s="11">
        <v>44078</v>
      </c>
      <c r="M54" s="11">
        <v>44048</v>
      </c>
      <c r="N54" s="10" t="s">
        <v>325</v>
      </c>
      <c r="O54" s="11">
        <v>44077</v>
      </c>
      <c r="P54" s="11">
        <v>44077</v>
      </c>
      <c r="Q54" s="11">
        <v>44078</v>
      </c>
      <c r="R54" s="11" t="s">
        <v>33</v>
      </c>
      <c r="S54" s="12">
        <v>1525</v>
      </c>
      <c r="T54" s="12">
        <v>1250</v>
      </c>
      <c r="U54" s="12">
        <f t="shared" si="2"/>
        <v>-1</v>
      </c>
      <c r="V54" s="12">
        <f t="shared" si="3"/>
        <v>-1250</v>
      </c>
    </row>
    <row r="55" spans="1:22">
      <c r="A55" s="10" t="s">
        <v>171</v>
      </c>
      <c r="B55" s="10" t="s">
        <v>172</v>
      </c>
      <c r="C55" s="10" t="s">
        <v>173</v>
      </c>
      <c r="D55" s="10" t="s">
        <v>39</v>
      </c>
      <c r="E55" s="10" t="s">
        <v>174</v>
      </c>
      <c r="F55" s="10" t="s">
        <v>27</v>
      </c>
      <c r="G55" s="10" t="s">
        <v>28</v>
      </c>
      <c r="H55" s="10" t="s">
        <v>29</v>
      </c>
      <c r="I55" s="10" t="s">
        <v>41</v>
      </c>
      <c r="J55" s="10" t="s">
        <v>42</v>
      </c>
      <c r="K55" s="11">
        <v>44012</v>
      </c>
      <c r="L55" s="11">
        <v>44045</v>
      </c>
      <c r="M55" s="11">
        <v>44015</v>
      </c>
      <c r="N55" s="10" t="s">
        <v>175</v>
      </c>
      <c r="O55" s="11">
        <v>44077</v>
      </c>
      <c r="P55" s="11">
        <v>44077</v>
      </c>
      <c r="Q55" s="11">
        <v>44078</v>
      </c>
      <c r="R55" s="11" t="s">
        <v>33</v>
      </c>
      <c r="S55" s="12">
        <v>2044.72</v>
      </c>
      <c r="T55" s="12">
        <v>1676</v>
      </c>
      <c r="U55" s="12">
        <f t="shared" si="2"/>
        <v>32</v>
      </c>
      <c r="V55" s="12">
        <f t="shared" si="3"/>
        <v>53632</v>
      </c>
    </row>
    <row r="56" spans="1:22">
      <c r="A56" s="10" t="s">
        <v>338</v>
      </c>
      <c r="B56" s="10" t="s">
        <v>339</v>
      </c>
      <c r="C56" s="10" t="s">
        <v>340</v>
      </c>
      <c r="D56" s="10" t="s">
        <v>39</v>
      </c>
      <c r="E56" s="10" t="s">
        <v>341</v>
      </c>
      <c r="F56" s="10" t="s">
        <v>27</v>
      </c>
      <c r="G56" s="10" t="s">
        <v>28</v>
      </c>
      <c r="H56" s="10" t="s">
        <v>29</v>
      </c>
      <c r="I56" s="10" t="s">
        <v>41</v>
      </c>
      <c r="J56" s="10" t="s">
        <v>42</v>
      </c>
      <c r="K56" s="11">
        <v>44043</v>
      </c>
      <c r="L56" s="11">
        <v>44083</v>
      </c>
      <c r="M56" s="11">
        <v>44053</v>
      </c>
      <c r="N56" s="10" t="s">
        <v>342</v>
      </c>
      <c r="O56" s="11">
        <v>44077</v>
      </c>
      <c r="P56" s="11">
        <v>44077</v>
      </c>
      <c r="Q56" s="11">
        <v>44078</v>
      </c>
      <c r="R56" s="11" t="s">
        <v>33</v>
      </c>
      <c r="S56" s="12">
        <v>3050</v>
      </c>
      <c r="T56" s="12">
        <v>2500</v>
      </c>
      <c r="U56" s="12">
        <f t="shared" si="2"/>
        <v>-6</v>
      </c>
      <c r="V56" s="12">
        <f t="shared" si="3"/>
        <v>-15000</v>
      </c>
    </row>
    <row r="57" spans="1:22">
      <c r="A57" s="10" t="s">
        <v>307</v>
      </c>
      <c r="B57" s="10" t="s">
        <v>142</v>
      </c>
      <c r="C57" s="10" t="s">
        <v>308</v>
      </c>
      <c r="D57" s="10" t="s">
        <v>39</v>
      </c>
      <c r="E57" s="10" t="s">
        <v>144</v>
      </c>
      <c r="F57" s="10" t="s">
        <v>27</v>
      </c>
      <c r="G57" s="10" t="s">
        <v>28</v>
      </c>
      <c r="H57" s="10" t="s">
        <v>29</v>
      </c>
      <c r="I57" s="10" t="s">
        <v>41</v>
      </c>
      <c r="J57" s="10" t="s">
        <v>42</v>
      </c>
      <c r="K57" s="11">
        <v>44043</v>
      </c>
      <c r="L57" s="11">
        <v>44076</v>
      </c>
      <c r="M57" s="11">
        <v>44046</v>
      </c>
      <c r="N57" s="10" t="s">
        <v>309</v>
      </c>
      <c r="O57" s="11">
        <v>44077</v>
      </c>
      <c r="P57" s="11">
        <v>44077</v>
      </c>
      <c r="Q57" s="11">
        <v>44078</v>
      </c>
      <c r="R57" s="11" t="s">
        <v>33</v>
      </c>
      <c r="S57" s="12">
        <v>7930</v>
      </c>
      <c r="T57" s="12">
        <v>6500</v>
      </c>
      <c r="U57" s="12">
        <f t="shared" si="2"/>
        <v>1</v>
      </c>
      <c r="V57" s="12">
        <f t="shared" si="3"/>
        <v>6500</v>
      </c>
    </row>
    <row r="58" spans="1:22">
      <c r="A58" s="10" t="s">
        <v>268</v>
      </c>
      <c r="B58" s="10" t="s">
        <v>263</v>
      </c>
      <c r="C58" s="10" t="s">
        <v>269</v>
      </c>
      <c r="D58" s="10" t="s">
        <v>39</v>
      </c>
      <c r="E58" s="10" t="s">
        <v>270</v>
      </c>
      <c r="F58" s="10" t="s">
        <v>27</v>
      </c>
      <c r="G58" s="10" t="s">
        <v>28</v>
      </c>
      <c r="H58" s="10" t="s">
        <v>29</v>
      </c>
      <c r="I58" s="10" t="s">
        <v>266</v>
      </c>
      <c r="J58" s="10" t="s">
        <v>42</v>
      </c>
      <c r="K58" s="11">
        <v>44039</v>
      </c>
      <c r="L58" s="11">
        <v>44069</v>
      </c>
      <c r="M58" s="11">
        <v>44039</v>
      </c>
      <c r="N58" s="10" t="s">
        <v>271</v>
      </c>
      <c r="O58" s="11">
        <v>44077</v>
      </c>
      <c r="P58" s="11">
        <v>44077</v>
      </c>
      <c r="Q58" s="11">
        <v>44078</v>
      </c>
      <c r="R58" s="11" t="s">
        <v>33</v>
      </c>
      <c r="S58" s="12">
        <v>658.8</v>
      </c>
      <c r="T58" s="12">
        <v>540</v>
      </c>
      <c r="U58" s="12">
        <f t="shared" si="2"/>
        <v>8</v>
      </c>
      <c r="V58" s="12">
        <f t="shared" si="3"/>
        <v>4320</v>
      </c>
    </row>
    <row r="59" spans="1:22">
      <c r="A59" s="10" t="s">
        <v>272</v>
      </c>
      <c r="B59" s="10" t="s">
        <v>263</v>
      </c>
      <c r="C59" s="10" t="s">
        <v>273</v>
      </c>
      <c r="D59" s="10" t="s">
        <v>39</v>
      </c>
      <c r="E59" s="10" t="s">
        <v>274</v>
      </c>
      <c r="F59" s="10" t="s">
        <v>27</v>
      </c>
      <c r="G59" s="10" t="s">
        <v>28</v>
      </c>
      <c r="H59" s="10" t="s">
        <v>29</v>
      </c>
      <c r="I59" s="10" t="s">
        <v>266</v>
      </c>
      <c r="J59" s="10" t="s">
        <v>78</v>
      </c>
      <c r="K59" s="11">
        <v>44039</v>
      </c>
      <c r="L59" s="11">
        <v>44069</v>
      </c>
      <c r="M59" s="11">
        <v>44039</v>
      </c>
      <c r="N59" s="10" t="s">
        <v>275</v>
      </c>
      <c r="O59" s="11">
        <v>44077</v>
      </c>
      <c r="P59" s="11">
        <v>44077</v>
      </c>
      <c r="Q59" s="11">
        <v>44078</v>
      </c>
      <c r="R59" s="11" t="s">
        <v>33</v>
      </c>
      <c r="S59" s="12">
        <v>11529</v>
      </c>
      <c r="T59" s="12">
        <v>9450</v>
      </c>
      <c r="U59" s="12">
        <f t="shared" si="2"/>
        <v>8</v>
      </c>
      <c r="V59" s="12">
        <f t="shared" si="3"/>
        <v>75600</v>
      </c>
    </row>
    <row r="60" spans="1:22">
      <c r="A60" s="10" t="s">
        <v>262</v>
      </c>
      <c r="B60" s="10" t="s">
        <v>263</v>
      </c>
      <c r="C60" s="10" t="s">
        <v>264</v>
      </c>
      <c r="D60" s="10" t="s">
        <v>39</v>
      </c>
      <c r="E60" s="10" t="s">
        <v>265</v>
      </c>
      <c r="F60" s="10" t="s">
        <v>27</v>
      </c>
      <c r="G60" s="10" t="s">
        <v>28</v>
      </c>
      <c r="H60" s="10" t="s">
        <v>29</v>
      </c>
      <c r="I60" s="10" t="s">
        <v>266</v>
      </c>
      <c r="J60" s="10" t="s">
        <v>78</v>
      </c>
      <c r="K60" s="11">
        <v>44039</v>
      </c>
      <c r="L60" s="11">
        <v>44069</v>
      </c>
      <c r="M60" s="11">
        <v>44039</v>
      </c>
      <c r="N60" s="10" t="s">
        <v>267</v>
      </c>
      <c r="O60" s="11">
        <v>44077</v>
      </c>
      <c r="P60" s="11">
        <v>44077</v>
      </c>
      <c r="Q60" s="11">
        <v>44078</v>
      </c>
      <c r="R60" s="11" t="s">
        <v>33</v>
      </c>
      <c r="S60" s="12">
        <v>7137</v>
      </c>
      <c r="T60" s="12">
        <v>5850</v>
      </c>
      <c r="U60" s="12">
        <f t="shared" si="2"/>
        <v>8</v>
      </c>
      <c r="V60" s="12">
        <f t="shared" si="3"/>
        <v>46800</v>
      </c>
    </row>
    <row r="61" spans="1:22">
      <c r="A61" s="10" t="s">
        <v>281</v>
      </c>
      <c r="B61" s="10" t="s">
        <v>282</v>
      </c>
      <c r="C61" s="10" t="s">
        <v>283</v>
      </c>
      <c r="D61" s="10" t="s">
        <v>39</v>
      </c>
      <c r="E61" s="10" t="s">
        <v>284</v>
      </c>
      <c r="F61" s="10" t="s">
        <v>217</v>
      </c>
      <c r="G61" s="10" t="s">
        <v>29</v>
      </c>
      <c r="H61" s="10" t="s">
        <v>50</v>
      </c>
      <c r="I61" s="10" t="s">
        <v>266</v>
      </c>
      <c r="J61" s="10" t="s">
        <v>31</v>
      </c>
      <c r="K61" s="11">
        <v>44042</v>
      </c>
      <c r="L61" s="11">
        <v>44072</v>
      </c>
      <c r="M61" s="11">
        <v>44042</v>
      </c>
      <c r="N61" s="10" t="s">
        <v>285</v>
      </c>
      <c r="O61" s="11">
        <v>44077</v>
      </c>
      <c r="P61" s="11">
        <v>44077</v>
      </c>
      <c r="Q61" s="11">
        <v>44078</v>
      </c>
      <c r="R61" s="11" t="s">
        <v>33</v>
      </c>
      <c r="S61" s="12">
        <v>5136.32</v>
      </c>
      <c r="T61" s="12">
        <v>4210.1000000000004</v>
      </c>
      <c r="U61" s="12">
        <f t="shared" si="2"/>
        <v>5</v>
      </c>
      <c r="V61" s="12">
        <f t="shared" si="3"/>
        <v>21050.5</v>
      </c>
    </row>
    <row r="62" spans="1:22">
      <c r="A62" s="10" t="s">
        <v>276</v>
      </c>
      <c r="B62" s="10" t="s">
        <v>277</v>
      </c>
      <c r="C62" s="10" t="s">
        <v>278</v>
      </c>
      <c r="D62" s="10" t="s">
        <v>39</v>
      </c>
      <c r="E62" s="10" t="s">
        <v>279</v>
      </c>
      <c r="F62" s="10" t="s">
        <v>217</v>
      </c>
      <c r="G62" s="10" t="s">
        <v>29</v>
      </c>
      <c r="H62" s="10" t="s">
        <v>28</v>
      </c>
      <c r="I62" s="10" t="s">
        <v>29</v>
      </c>
      <c r="J62" s="10" t="s">
        <v>115</v>
      </c>
      <c r="K62" s="11">
        <v>44036</v>
      </c>
      <c r="L62" s="11">
        <v>44070</v>
      </c>
      <c r="M62" s="11">
        <v>44040</v>
      </c>
      <c r="N62" s="10" t="s">
        <v>280</v>
      </c>
      <c r="O62" s="11">
        <v>44077</v>
      </c>
      <c r="P62" s="11">
        <v>44077</v>
      </c>
      <c r="Q62" s="11">
        <v>44078</v>
      </c>
      <c r="R62" s="11" t="s">
        <v>33</v>
      </c>
      <c r="S62" s="12">
        <v>23524.45</v>
      </c>
      <c r="T62" s="12">
        <v>19282.34</v>
      </c>
      <c r="U62" s="12">
        <f t="shared" si="2"/>
        <v>7</v>
      </c>
      <c r="V62" s="12">
        <f t="shared" si="3"/>
        <v>134976.38</v>
      </c>
    </row>
    <row r="63" spans="1:22">
      <c r="A63" s="10" t="s">
        <v>330</v>
      </c>
      <c r="B63" s="10" t="s">
        <v>167</v>
      </c>
      <c r="C63" s="10" t="s">
        <v>331</v>
      </c>
      <c r="D63" s="10" t="s">
        <v>62</v>
      </c>
      <c r="E63" s="10" t="s">
        <v>328</v>
      </c>
      <c r="F63" s="10" t="s">
        <v>27</v>
      </c>
      <c r="G63" s="10" t="s">
        <v>28</v>
      </c>
      <c r="H63" s="10" t="s">
        <v>29</v>
      </c>
      <c r="I63" s="10" t="s">
        <v>77</v>
      </c>
      <c r="J63" s="10" t="s">
        <v>78</v>
      </c>
      <c r="K63" s="11">
        <v>44049</v>
      </c>
      <c r="L63" s="11">
        <v>44079</v>
      </c>
      <c r="M63" s="11">
        <v>44049</v>
      </c>
      <c r="N63" s="10" t="s">
        <v>332</v>
      </c>
      <c r="O63" s="11">
        <v>44077</v>
      </c>
      <c r="P63" s="11">
        <v>44077</v>
      </c>
      <c r="Q63" s="11">
        <v>44078</v>
      </c>
      <c r="R63" s="11" t="s">
        <v>33</v>
      </c>
      <c r="S63" s="12">
        <v>500</v>
      </c>
      <c r="T63" s="12">
        <v>500</v>
      </c>
      <c r="U63" s="12">
        <f t="shared" si="2"/>
        <v>-2</v>
      </c>
      <c r="V63" s="12">
        <f t="shared" si="3"/>
        <v>-1000</v>
      </c>
    </row>
    <row r="64" spans="1:22">
      <c r="A64" s="10" t="s">
        <v>326</v>
      </c>
      <c r="B64" s="10" t="s">
        <v>167</v>
      </c>
      <c r="C64" s="10" t="s">
        <v>327</v>
      </c>
      <c r="D64" s="10" t="s">
        <v>62</v>
      </c>
      <c r="E64" s="10" t="s">
        <v>328</v>
      </c>
      <c r="F64" s="10" t="s">
        <v>27</v>
      </c>
      <c r="G64" s="10" t="s">
        <v>28</v>
      </c>
      <c r="H64" s="10" t="s">
        <v>29</v>
      </c>
      <c r="I64" s="10" t="s">
        <v>77</v>
      </c>
      <c r="J64" s="10" t="s">
        <v>78</v>
      </c>
      <c r="K64" s="11">
        <v>44049</v>
      </c>
      <c r="L64" s="11">
        <v>44079</v>
      </c>
      <c r="M64" s="11">
        <v>44049</v>
      </c>
      <c r="N64" s="10" t="s">
        <v>329</v>
      </c>
      <c r="O64" s="11">
        <v>44077</v>
      </c>
      <c r="P64" s="11">
        <v>44077</v>
      </c>
      <c r="Q64" s="11">
        <v>44078</v>
      </c>
      <c r="R64" s="11" t="s">
        <v>33</v>
      </c>
      <c r="S64" s="12">
        <v>500</v>
      </c>
      <c r="T64" s="12">
        <v>500</v>
      </c>
      <c r="U64" s="12">
        <f t="shared" si="2"/>
        <v>-2</v>
      </c>
      <c r="V64" s="12">
        <f t="shared" si="3"/>
        <v>-1000</v>
      </c>
    </row>
    <row r="65" spans="1:22">
      <c r="A65" s="10" t="s">
        <v>156</v>
      </c>
      <c r="B65" s="10" t="s">
        <v>157</v>
      </c>
      <c r="C65" s="10" t="s">
        <v>158</v>
      </c>
      <c r="D65" s="10" t="s">
        <v>48</v>
      </c>
      <c r="E65" s="10" t="s">
        <v>159</v>
      </c>
      <c r="F65" s="10" t="s">
        <v>27</v>
      </c>
      <c r="G65" s="10" t="s">
        <v>28</v>
      </c>
      <c r="H65" s="10" t="s">
        <v>50</v>
      </c>
      <c r="I65" s="10" t="s">
        <v>29</v>
      </c>
      <c r="J65" s="10" t="s">
        <v>31</v>
      </c>
      <c r="K65" s="11">
        <v>44012</v>
      </c>
      <c r="L65" s="11">
        <v>44044</v>
      </c>
      <c r="M65" s="11">
        <v>44014</v>
      </c>
      <c r="N65" s="10" t="s">
        <v>160</v>
      </c>
      <c r="O65" s="11">
        <v>44077</v>
      </c>
      <c r="P65" s="11">
        <v>44077</v>
      </c>
      <c r="Q65" s="11">
        <v>44078</v>
      </c>
      <c r="R65" s="11" t="s">
        <v>33</v>
      </c>
      <c r="S65" s="12">
        <v>938.05</v>
      </c>
      <c r="T65" s="12">
        <v>768.89</v>
      </c>
      <c r="U65" s="12">
        <f t="shared" ref="U65:U95" si="4">O65-L65</f>
        <v>33</v>
      </c>
      <c r="V65" s="12">
        <f t="shared" ref="V65:V95" si="5">T65*U65</f>
        <v>25373.37</v>
      </c>
    </row>
    <row r="66" spans="1:22">
      <c r="A66" s="10" t="s">
        <v>320</v>
      </c>
      <c r="B66" s="10" t="s">
        <v>157</v>
      </c>
      <c r="C66" s="10" t="s">
        <v>321</v>
      </c>
      <c r="D66" s="10" t="s">
        <v>48</v>
      </c>
      <c r="E66" s="10" t="s">
        <v>159</v>
      </c>
      <c r="F66" s="10" t="s">
        <v>27</v>
      </c>
      <c r="G66" s="10" t="s">
        <v>28</v>
      </c>
      <c r="H66" s="10" t="s">
        <v>50</v>
      </c>
      <c r="I66" s="10" t="s">
        <v>29</v>
      </c>
      <c r="J66" s="10" t="s">
        <v>31</v>
      </c>
      <c r="K66" s="11">
        <v>44043</v>
      </c>
      <c r="L66" s="11">
        <v>44077</v>
      </c>
      <c r="M66" s="11">
        <v>44047</v>
      </c>
      <c r="N66" s="10" t="s">
        <v>160</v>
      </c>
      <c r="O66" s="11">
        <v>44077</v>
      </c>
      <c r="P66" s="11">
        <v>44077</v>
      </c>
      <c r="Q66" s="11">
        <v>44078</v>
      </c>
      <c r="R66" s="11" t="s">
        <v>33</v>
      </c>
      <c r="S66" s="12">
        <v>1136.8499999999999</v>
      </c>
      <c r="T66" s="12">
        <v>931.84</v>
      </c>
      <c r="U66" s="12">
        <f t="shared" si="4"/>
        <v>0</v>
      </c>
      <c r="V66" s="12">
        <f t="shared" si="5"/>
        <v>0</v>
      </c>
    </row>
    <row r="67" spans="1:22">
      <c r="A67" s="10" t="s">
        <v>246</v>
      </c>
      <c r="B67" s="10" t="s">
        <v>247</v>
      </c>
      <c r="C67" s="10" t="s">
        <v>248</v>
      </c>
      <c r="D67" s="10" t="s">
        <v>62</v>
      </c>
      <c r="E67" s="10" t="s">
        <v>249</v>
      </c>
      <c r="F67" s="10" t="s">
        <v>27</v>
      </c>
      <c r="G67" s="10" t="s">
        <v>28</v>
      </c>
      <c r="H67" s="10" t="s">
        <v>29</v>
      </c>
      <c r="I67" s="10" t="s">
        <v>77</v>
      </c>
      <c r="J67" s="10" t="s">
        <v>78</v>
      </c>
      <c r="K67" s="11">
        <v>44028</v>
      </c>
      <c r="L67" s="11">
        <v>44062</v>
      </c>
      <c r="M67" s="11">
        <v>44032</v>
      </c>
      <c r="N67" s="10" t="s">
        <v>250</v>
      </c>
      <c r="O67" s="11">
        <v>44077</v>
      </c>
      <c r="P67" s="11">
        <v>44077</v>
      </c>
      <c r="Q67" s="11">
        <v>44078</v>
      </c>
      <c r="R67" s="11" t="s">
        <v>33</v>
      </c>
      <c r="S67" s="12">
        <v>800</v>
      </c>
      <c r="T67" s="12">
        <v>800</v>
      </c>
      <c r="U67" s="12">
        <f t="shared" si="4"/>
        <v>15</v>
      </c>
      <c r="V67" s="12">
        <f t="shared" si="5"/>
        <v>12000</v>
      </c>
    </row>
    <row r="68" spans="1:22">
      <c r="A68" s="10" t="s">
        <v>302</v>
      </c>
      <c r="B68" s="10" t="s">
        <v>303</v>
      </c>
      <c r="C68" s="10" t="s">
        <v>304</v>
      </c>
      <c r="D68" s="10" t="s">
        <v>25</v>
      </c>
      <c r="E68" s="10" t="s">
        <v>305</v>
      </c>
      <c r="F68" s="10" t="s">
        <v>27</v>
      </c>
      <c r="G68" s="10" t="s">
        <v>28</v>
      </c>
      <c r="H68" s="10" t="s">
        <v>29</v>
      </c>
      <c r="I68" s="10" t="s">
        <v>114</v>
      </c>
      <c r="J68" s="10" t="s">
        <v>65</v>
      </c>
      <c r="K68" s="11">
        <v>44044</v>
      </c>
      <c r="L68" s="11">
        <v>44074</v>
      </c>
      <c r="M68" s="11">
        <v>44044</v>
      </c>
      <c r="N68" s="10" t="s">
        <v>306</v>
      </c>
      <c r="O68" s="11">
        <v>44077</v>
      </c>
      <c r="P68" s="11">
        <v>44077</v>
      </c>
      <c r="Q68" s="11">
        <v>44078</v>
      </c>
      <c r="R68" s="11" t="s">
        <v>33</v>
      </c>
      <c r="S68" s="12">
        <v>16177.2</v>
      </c>
      <c r="T68" s="12">
        <v>13260</v>
      </c>
      <c r="U68" s="12">
        <f t="shared" si="4"/>
        <v>3</v>
      </c>
      <c r="V68" s="12">
        <f t="shared" si="5"/>
        <v>39780</v>
      </c>
    </row>
    <row r="69" spans="1:22">
      <c r="A69" s="10" t="s">
        <v>351</v>
      </c>
      <c r="B69" s="10" t="s">
        <v>106</v>
      </c>
      <c r="C69" s="10" t="s">
        <v>352</v>
      </c>
      <c r="D69" s="10" t="s">
        <v>39</v>
      </c>
      <c r="E69" s="10" t="s">
        <v>108</v>
      </c>
      <c r="F69" s="10" t="s">
        <v>27</v>
      </c>
      <c r="G69" s="10" t="s">
        <v>28</v>
      </c>
      <c r="H69" s="10" t="s">
        <v>29</v>
      </c>
      <c r="I69" s="10" t="s">
        <v>41</v>
      </c>
      <c r="J69" s="10" t="s">
        <v>42</v>
      </c>
      <c r="K69" s="11">
        <v>44069</v>
      </c>
      <c r="L69" s="11">
        <v>44099</v>
      </c>
      <c r="M69" s="11">
        <v>44069</v>
      </c>
      <c r="N69" s="10" t="s">
        <v>353</v>
      </c>
      <c r="O69" s="11">
        <v>44077</v>
      </c>
      <c r="P69" s="11">
        <v>44077</v>
      </c>
      <c r="Q69" s="11">
        <v>44078</v>
      </c>
      <c r="R69" s="11" t="s">
        <v>33</v>
      </c>
      <c r="S69" s="12">
        <v>7323.05</v>
      </c>
      <c r="T69" s="12">
        <v>6002.5</v>
      </c>
      <c r="U69" s="12">
        <f t="shared" si="4"/>
        <v>-22</v>
      </c>
      <c r="V69" s="12">
        <f t="shared" si="5"/>
        <v>-132055</v>
      </c>
    </row>
    <row r="70" spans="1:22">
      <c r="A70" s="10" t="s">
        <v>359</v>
      </c>
      <c r="B70" s="10" t="s">
        <v>360</v>
      </c>
      <c r="C70" s="10" t="s">
        <v>361</v>
      </c>
      <c r="D70" s="10" t="s">
        <v>39</v>
      </c>
      <c r="E70" s="10" t="s">
        <v>362</v>
      </c>
      <c r="F70" s="10" t="s">
        <v>217</v>
      </c>
      <c r="G70" s="10" t="s">
        <v>29</v>
      </c>
      <c r="H70" s="10" t="s">
        <v>50</v>
      </c>
      <c r="I70" s="10" t="s">
        <v>266</v>
      </c>
      <c r="J70" s="10" t="s">
        <v>115</v>
      </c>
      <c r="K70" s="11">
        <v>44070</v>
      </c>
      <c r="L70" s="11">
        <v>44100</v>
      </c>
      <c r="M70" s="11">
        <v>44070</v>
      </c>
      <c r="N70" s="10" t="s">
        <v>363</v>
      </c>
      <c r="O70" s="11">
        <v>44077</v>
      </c>
      <c r="P70" s="11">
        <v>44077</v>
      </c>
      <c r="Q70" s="11">
        <v>44078</v>
      </c>
      <c r="R70" s="11" t="s">
        <v>33</v>
      </c>
      <c r="S70" s="12">
        <v>2686.44</v>
      </c>
      <c r="T70" s="12">
        <v>2202</v>
      </c>
      <c r="U70" s="12">
        <f t="shared" si="4"/>
        <v>-23</v>
      </c>
      <c r="V70" s="12">
        <f t="shared" si="5"/>
        <v>-50646</v>
      </c>
    </row>
    <row r="71" spans="1:22">
      <c r="A71" s="10" t="s">
        <v>354</v>
      </c>
      <c r="B71" s="10" t="s">
        <v>355</v>
      </c>
      <c r="C71" s="10" t="s">
        <v>356</v>
      </c>
      <c r="D71" s="10" t="s">
        <v>39</v>
      </c>
      <c r="E71" s="10" t="s">
        <v>357</v>
      </c>
      <c r="F71" s="10" t="s">
        <v>217</v>
      </c>
      <c r="G71" s="10" t="s">
        <v>29</v>
      </c>
      <c r="H71" s="10" t="s">
        <v>50</v>
      </c>
      <c r="I71" s="10" t="s">
        <v>266</v>
      </c>
      <c r="J71" s="10" t="s">
        <v>42</v>
      </c>
      <c r="K71" s="11">
        <v>44049</v>
      </c>
      <c r="L71" s="11">
        <v>44100</v>
      </c>
      <c r="M71" s="11">
        <v>44070</v>
      </c>
      <c r="N71" s="10" t="s">
        <v>358</v>
      </c>
      <c r="O71" s="11">
        <v>44077</v>
      </c>
      <c r="P71" s="11">
        <v>44077</v>
      </c>
      <c r="Q71" s="11">
        <v>44078</v>
      </c>
      <c r="R71" s="11" t="s">
        <v>33</v>
      </c>
      <c r="S71" s="12">
        <v>339.16</v>
      </c>
      <c r="T71" s="12">
        <v>278</v>
      </c>
      <c r="U71" s="12">
        <f t="shared" si="4"/>
        <v>-23</v>
      </c>
      <c r="V71" s="12">
        <f t="shared" si="5"/>
        <v>-6394</v>
      </c>
    </row>
    <row r="72" spans="1:22">
      <c r="A72" s="10" t="s">
        <v>45</v>
      </c>
      <c r="B72" s="10" t="s">
        <v>46</v>
      </c>
      <c r="C72" s="10" t="s">
        <v>47</v>
      </c>
      <c r="D72" s="10" t="s">
        <v>48</v>
      </c>
      <c r="E72" s="10" t="s">
        <v>49</v>
      </c>
      <c r="F72" s="10" t="s">
        <v>27</v>
      </c>
      <c r="G72" s="10" t="s">
        <v>28</v>
      </c>
      <c r="H72" s="10" t="s">
        <v>50</v>
      </c>
      <c r="I72" s="10" t="s">
        <v>29</v>
      </c>
      <c r="J72" s="10" t="s">
        <v>42</v>
      </c>
      <c r="K72" s="11">
        <v>43951</v>
      </c>
      <c r="L72" s="11">
        <v>43988</v>
      </c>
      <c r="M72" s="11">
        <v>43958</v>
      </c>
      <c r="N72" s="10" t="s">
        <v>52</v>
      </c>
      <c r="O72" s="11">
        <v>44078</v>
      </c>
      <c r="P72" s="11">
        <v>44078</v>
      </c>
      <c r="Q72" s="11">
        <v>44082</v>
      </c>
      <c r="R72" s="11" t="s">
        <v>33</v>
      </c>
      <c r="S72" s="12">
        <v>3091.61</v>
      </c>
      <c r="T72" s="12">
        <v>2534.11</v>
      </c>
      <c r="U72" s="12">
        <f t="shared" si="4"/>
        <v>90</v>
      </c>
      <c r="V72" s="12">
        <f t="shared" si="5"/>
        <v>228069.90000000002</v>
      </c>
    </row>
    <row r="73" spans="1:22">
      <c r="A73" s="10" t="s">
        <v>53</v>
      </c>
      <c r="B73" s="10" t="s">
        <v>46</v>
      </c>
      <c r="C73" s="10" t="s">
        <v>54</v>
      </c>
      <c r="D73" s="10" t="s">
        <v>48</v>
      </c>
      <c r="E73" s="10" t="s">
        <v>55</v>
      </c>
      <c r="F73" s="10" t="s">
        <v>27</v>
      </c>
      <c r="G73" s="10" t="s">
        <v>28</v>
      </c>
      <c r="H73" s="10" t="s">
        <v>50</v>
      </c>
      <c r="I73" s="10" t="s">
        <v>29</v>
      </c>
      <c r="J73" s="10" t="s">
        <v>42</v>
      </c>
      <c r="K73" s="11">
        <v>43951</v>
      </c>
      <c r="L73" s="11">
        <v>43988</v>
      </c>
      <c r="M73" s="11">
        <v>43958</v>
      </c>
      <c r="N73" s="10" t="s">
        <v>52</v>
      </c>
      <c r="O73" s="11">
        <v>44078</v>
      </c>
      <c r="P73" s="11">
        <v>44078</v>
      </c>
      <c r="Q73" s="11">
        <v>44082</v>
      </c>
      <c r="R73" s="11" t="s">
        <v>33</v>
      </c>
      <c r="S73" s="12">
        <v>9208.39</v>
      </c>
      <c r="T73" s="12">
        <v>7547.86</v>
      </c>
      <c r="U73" s="12">
        <f t="shared" si="4"/>
        <v>90</v>
      </c>
      <c r="V73" s="12">
        <f t="shared" si="5"/>
        <v>679307.4</v>
      </c>
    </row>
    <row r="74" spans="1:22">
      <c r="A74" s="10" t="s">
        <v>45</v>
      </c>
      <c r="B74" s="10" t="s">
        <v>46</v>
      </c>
      <c r="C74" s="10" t="s">
        <v>47</v>
      </c>
      <c r="D74" s="10" t="s">
        <v>48</v>
      </c>
      <c r="E74" s="10" t="s">
        <v>49</v>
      </c>
      <c r="F74" s="10" t="s">
        <v>27</v>
      </c>
      <c r="G74" s="10" t="s">
        <v>28</v>
      </c>
      <c r="H74" s="10" t="s">
        <v>50</v>
      </c>
      <c r="I74" s="10" t="s">
        <v>29</v>
      </c>
      <c r="J74" s="10" t="s">
        <v>42</v>
      </c>
      <c r="K74" s="11">
        <v>43951</v>
      </c>
      <c r="L74" s="11">
        <v>43988</v>
      </c>
      <c r="M74" s="11">
        <v>43958</v>
      </c>
      <c r="N74" s="10" t="s">
        <v>51</v>
      </c>
      <c r="O74" s="11">
        <v>44078</v>
      </c>
      <c r="P74" s="11">
        <v>44078</v>
      </c>
      <c r="Q74" s="11">
        <v>44082</v>
      </c>
      <c r="R74" s="11" t="s">
        <v>33</v>
      </c>
      <c r="S74" s="12">
        <v>720.89</v>
      </c>
      <c r="T74" s="12">
        <v>590.89</v>
      </c>
      <c r="U74" s="12">
        <f t="shared" si="4"/>
        <v>90</v>
      </c>
      <c r="V74" s="12">
        <f t="shared" si="5"/>
        <v>53180.1</v>
      </c>
    </row>
    <row r="75" spans="1:22">
      <c r="A75" s="10" t="s">
        <v>346</v>
      </c>
      <c r="B75" s="10" t="s">
        <v>347</v>
      </c>
      <c r="C75" s="10" t="s">
        <v>348</v>
      </c>
      <c r="D75" s="10" t="s">
        <v>25</v>
      </c>
      <c r="E75" s="10" t="s">
        <v>349</v>
      </c>
      <c r="F75" s="10" t="s">
        <v>217</v>
      </c>
      <c r="G75" s="10" t="s">
        <v>29</v>
      </c>
      <c r="H75" s="10" t="s">
        <v>50</v>
      </c>
      <c r="I75" s="10" t="s">
        <v>64</v>
      </c>
      <c r="J75" s="10" t="s">
        <v>78</v>
      </c>
      <c r="K75" s="11">
        <v>44054</v>
      </c>
      <c r="L75" s="11">
        <v>44084</v>
      </c>
      <c r="M75" s="11">
        <v>44054</v>
      </c>
      <c r="N75" s="10" t="s">
        <v>350</v>
      </c>
      <c r="O75" s="11">
        <v>44091</v>
      </c>
      <c r="P75" s="11">
        <v>44091</v>
      </c>
      <c r="Q75" s="11">
        <v>44092</v>
      </c>
      <c r="R75" s="11" t="s">
        <v>33</v>
      </c>
      <c r="S75" s="12">
        <v>21960</v>
      </c>
      <c r="T75" s="12">
        <v>18000</v>
      </c>
      <c r="U75" s="12">
        <f t="shared" si="4"/>
        <v>7</v>
      </c>
      <c r="V75" s="12">
        <f t="shared" si="5"/>
        <v>126000</v>
      </c>
    </row>
    <row r="76" spans="1:22">
      <c r="A76" s="10" t="s">
        <v>370</v>
      </c>
      <c r="B76" s="10" t="s">
        <v>37</v>
      </c>
      <c r="C76" s="10" t="s">
        <v>371</v>
      </c>
      <c r="D76" s="10" t="s">
        <v>39</v>
      </c>
      <c r="E76" s="10" t="s">
        <v>197</v>
      </c>
      <c r="F76" s="10" t="s">
        <v>27</v>
      </c>
      <c r="G76" s="10" t="s">
        <v>28</v>
      </c>
      <c r="H76" s="10" t="s">
        <v>29</v>
      </c>
      <c r="I76" s="10" t="s">
        <v>41</v>
      </c>
      <c r="J76" s="10" t="s">
        <v>42</v>
      </c>
      <c r="K76" s="11">
        <v>44078</v>
      </c>
      <c r="L76" s="11">
        <v>44108</v>
      </c>
      <c r="M76" s="11">
        <v>44078</v>
      </c>
      <c r="N76" s="10" t="s">
        <v>372</v>
      </c>
      <c r="O76" s="11">
        <v>44091</v>
      </c>
      <c r="P76" s="11">
        <v>44091</v>
      </c>
      <c r="Q76" s="11">
        <v>44092</v>
      </c>
      <c r="R76" s="11" t="s">
        <v>33</v>
      </c>
      <c r="S76" s="12">
        <v>3122.87</v>
      </c>
      <c r="T76" s="12">
        <v>3122.87</v>
      </c>
      <c r="U76" s="12">
        <f t="shared" si="4"/>
        <v>-17</v>
      </c>
      <c r="V76" s="12">
        <f t="shared" si="5"/>
        <v>-53088.79</v>
      </c>
    </row>
    <row r="77" spans="1:22">
      <c r="A77" s="10" t="s">
        <v>373</v>
      </c>
      <c r="B77" s="10" t="s">
        <v>37</v>
      </c>
      <c r="C77" s="10" t="s">
        <v>374</v>
      </c>
      <c r="D77" s="10" t="s">
        <v>39</v>
      </c>
      <c r="E77" s="10" t="s">
        <v>197</v>
      </c>
      <c r="F77" s="10" t="s">
        <v>27</v>
      </c>
      <c r="G77" s="10" t="s">
        <v>28</v>
      </c>
      <c r="H77" s="10" t="s">
        <v>29</v>
      </c>
      <c r="I77" s="10" t="s">
        <v>41</v>
      </c>
      <c r="J77" s="10" t="s">
        <v>42</v>
      </c>
      <c r="K77" s="11">
        <v>44078</v>
      </c>
      <c r="L77" s="11">
        <v>44108</v>
      </c>
      <c r="M77" s="11">
        <v>44078</v>
      </c>
      <c r="N77" s="10" t="s">
        <v>56</v>
      </c>
      <c r="O77" s="11">
        <v>44091</v>
      </c>
      <c r="P77" s="11">
        <v>44091</v>
      </c>
      <c r="Q77" s="11">
        <v>44092</v>
      </c>
      <c r="R77" s="11" t="s">
        <v>33</v>
      </c>
      <c r="S77" s="12">
        <v>4400</v>
      </c>
      <c r="T77" s="12">
        <v>4400</v>
      </c>
      <c r="U77" s="12">
        <f t="shared" si="4"/>
        <v>-17</v>
      </c>
      <c r="V77" s="12">
        <f t="shared" si="5"/>
        <v>-74800</v>
      </c>
    </row>
    <row r="78" spans="1:22">
      <c r="A78" s="10" t="s">
        <v>375</v>
      </c>
      <c r="B78" s="10" t="s">
        <v>37</v>
      </c>
      <c r="C78" s="10" t="s">
        <v>376</v>
      </c>
      <c r="D78" s="10" t="s">
        <v>39</v>
      </c>
      <c r="E78" s="10" t="s">
        <v>197</v>
      </c>
      <c r="F78" s="10" t="s">
        <v>27</v>
      </c>
      <c r="G78" s="10" t="s">
        <v>28</v>
      </c>
      <c r="H78" s="10" t="s">
        <v>29</v>
      </c>
      <c r="I78" s="10" t="s">
        <v>41</v>
      </c>
      <c r="J78" s="10" t="s">
        <v>42</v>
      </c>
      <c r="K78" s="11">
        <v>44078</v>
      </c>
      <c r="L78" s="11">
        <v>44108</v>
      </c>
      <c r="M78" s="11">
        <v>44078</v>
      </c>
      <c r="N78" s="10" t="s">
        <v>56</v>
      </c>
      <c r="O78" s="11">
        <v>44091</v>
      </c>
      <c r="P78" s="11">
        <v>44091</v>
      </c>
      <c r="Q78" s="11">
        <v>44092</v>
      </c>
      <c r="R78" s="11" t="s">
        <v>33</v>
      </c>
      <c r="S78" s="12">
        <v>70592.03</v>
      </c>
      <c r="T78" s="12">
        <v>70592.03</v>
      </c>
      <c r="U78" s="12">
        <f t="shared" si="4"/>
        <v>-17</v>
      </c>
      <c r="V78" s="12">
        <f t="shared" si="5"/>
        <v>-1200064.51</v>
      </c>
    </row>
    <row r="79" spans="1:22">
      <c r="A79" s="10" t="s">
        <v>377</v>
      </c>
      <c r="B79" s="10" t="s">
        <v>37</v>
      </c>
      <c r="C79" s="10" t="s">
        <v>378</v>
      </c>
      <c r="D79" s="10" t="s">
        <v>39</v>
      </c>
      <c r="E79" s="10" t="s">
        <v>197</v>
      </c>
      <c r="F79" s="10" t="s">
        <v>27</v>
      </c>
      <c r="G79" s="10" t="s">
        <v>28</v>
      </c>
      <c r="H79" s="10" t="s">
        <v>29</v>
      </c>
      <c r="I79" s="10" t="s">
        <v>41</v>
      </c>
      <c r="J79" s="10" t="s">
        <v>42</v>
      </c>
      <c r="K79" s="11">
        <v>44078</v>
      </c>
      <c r="L79" s="11">
        <v>44108</v>
      </c>
      <c r="M79" s="11">
        <v>44078</v>
      </c>
      <c r="N79" s="10" t="s">
        <v>56</v>
      </c>
      <c r="O79" s="11">
        <v>44091</v>
      </c>
      <c r="P79" s="11">
        <v>44091</v>
      </c>
      <c r="Q79" s="11">
        <v>44092</v>
      </c>
      <c r="R79" s="11" t="s">
        <v>33</v>
      </c>
      <c r="S79" s="12">
        <v>244.66</v>
      </c>
      <c r="T79" s="12">
        <v>244.66</v>
      </c>
      <c r="U79" s="12">
        <f t="shared" si="4"/>
        <v>-17</v>
      </c>
      <c r="V79" s="12">
        <f t="shared" si="5"/>
        <v>-4159.22</v>
      </c>
    </row>
    <row r="80" spans="1:22">
      <c r="A80" s="10" t="s">
        <v>379</v>
      </c>
      <c r="B80" s="10" t="s">
        <v>37</v>
      </c>
      <c r="C80" s="10" t="s">
        <v>380</v>
      </c>
      <c r="D80" s="10" t="s">
        <v>39</v>
      </c>
      <c r="E80" s="10" t="s">
        <v>197</v>
      </c>
      <c r="F80" s="10" t="s">
        <v>27</v>
      </c>
      <c r="G80" s="10" t="s">
        <v>28</v>
      </c>
      <c r="H80" s="10" t="s">
        <v>29</v>
      </c>
      <c r="I80" s="10" t="s">
        <v>41</v>
      </c>
      <c r="J80" s="10" t="s">
        <v>42</v>
      </c>
      <c r="K80" s="11">
        <v>44078</v>
      </c>
      <c r="L80" s="11">
        <v>44108</v>
      </c>
      <c r="M80" s="11">
        <v>44078</v>
      </c>
      <c r="N80" s="10" t="s">
        <v>56</v>
      </c>
      <c r="O80" s="11">
        <v>44091</v>
      </c>
      <c r="P80" s="11">
        <v>44091</v>
      </c>
      <c r="Q80" s="11">
        <v>44092</v>
      </c>
      <c r="R80" s="11" t="s">
        <v>33</v>
      </c>
      <c r="S80" s="12">
        <v>8072.33</v>
      </c>
      <c r="T80" s="12">
        <v>8072.33</v>
      </c>
      <c r="U80" s="12">
        <f t="shared" si="4"/>
        <v>-17</v>
      </c>
      <c r="V80" s="12">
        <f t="shared" si="5"/>
        <v>-137229.60999999999</v>
      </c>
    </row>
    <row r="81" spans="1:22">
      <c r="A81" s="10" t="s">
        <v>364</v>
      </c>
      <c r="B81" s="10" t="s">
        <v>37</v>
      </c>
      <c r="C81" s="10" t="s">
        <v>365</v>
      </c>
      <c r="D81" s="10" t="s">
        <v>39</v>
      </c>
      <c r="E81" s="10" t="s">
        <v>197</v>
      </c>
      <c r="F81" s="10" t="s">
        <v>27</v>
      </c>
      <c r="G81" s="10" t="s">
        <v>28</v>
      </c>
      <c r="H81" s="10" t="s">
        <v>29</v>
      </c>
      <c r="I81" s="10" t="s">
        <v>41</v>
      </c>
      <c r="J81" s="10" t="s">
        <v>42</v>
      </c>
      <c r="K81" s="11">
        <v>44077</v>
      </c>
      <c r="L81" s="11">
        <v>44107</v>
      </c>
      <c r="M81" s="11">
        <v>44077</v>
      </c>
      <c r="N81" s="10" t="s">
        <v>366</v>
      </c>
      <c r="O81" s="11">
        <v>44091</v>
      </c>
      <c r="P81" s="11">
        <v>44091</v>
      </c>
      <c r="Q81" s="11">
        <v>44092</v>
      </c>
      <c r="R81" s="11" t="s">
        <v>33</v>
      </c>
      <c r="S81" s="12">
        <v>1000</v>
      </c>
      <c r="T81" s="12">
        <v>1000</v>
      </c>
      <c r="U81" s="12">
        <f t="shared" si="4"/>
        <v>-16</v>
      </c>
      <c r="V81" s="12">
        <f t="shared" si="5"/>
        <v>-16000</v>
      </c>
    </row>
    <row r="82" spans="1:22">
      <c r="A82" s="10" t="s">
        <v>381</v>
      </c>
      <c r="B82" s="10" t="s">
        <v>37</v>
      </c>
      <c r="C82" s="10" t="s">
        <v>382</v>
      </c>
      <c r="D82" s="10" t="s">
        <v>39</v>
      </c>
      <c r="E82" s="10" t="s">
        <v>197</v>
      </c>
      <c r="F82" s="10" t="s">
        <v>27</v>
      </c>
      <c r="G82" s="10" t="s">
        <v>28</v>
      </c>
      <c r="H82" s="10" t="s">
        <v>29</v>
      </c>
      <c r="I82" s="10" t="s">
        <v>41</v>
      </c>
      <c r="J82" s="10" t="s">
        <v>42</v>
      </c>
      <c r="K82" s="11">
        <v>44078</v>
      </c>
      <c r="L82" s="11">
        <v>44108</v>
      </c>
      <c r="M82" s="11">
        <v>44078</v>
      </c>
      <c r="N82" s="10" t="s">
        <v>366</v>
      </c>
      <c r="O82" s="11">
        <v>44091</v>
      </c>
      <c r="P82" s="11">
        <v>44091</v>
      </c>
      <c r="Q82" s="11">
        <v>44092</v>
      </c>
      <c r="R82" s="11" t="s">
        <v>33</v>
      </c>
      <c r="S82" s="12">
        <v>42291.89</v>
      </c>
      <c r="T82" s="12">
        <v>42291.89</v>
      </c>
      <c r="U82" s="12">
        <f t="shared" si="4"/>
        <v>-17</v>
      </c>
      <c r="V82" s="12">
        <f t="shared" si="5"/>
        <v>-718962.13</v>
      </c>
    </row>
    <row r="83" spans="1:22">
      <c r="A83" s="10" t="s">
        <v>367</v>
      </c>
      <c r="B83" s="10" t="s">
        <v>37</v>
      </c>
      <c r="C83" s="10" t="s">
        <v>368</v>
      </c>
      <c r="D83" s="10" t="s">
        <v>39</v>
      </c>
      <c r="E83" s="10" t="s">
        <v>197</v>
      </c>
      <c r="F83" s="10" t="s">
        <v>27</v>
      </c>
      <c r="G83" s="10" t="s">
        <v>28</v>
      </c>
      <c r="H83" s="10" t="s">
        <v>29</v>
      </c>
      <c r="I83" s="10" t="s">
        <v>41</v>
      </c>
      <c r="J83" s="10" t="s">
        <v>42</v>
      </c>
      <c r="K83" s="11">
        <v>44077</v>
      </c>
      <c r="L83" s="11">
        <v>44107</v>
      </c>
      <c r="M83" s="11">
        <v>44077</v>
      </c>
      <c r="N83" s="10" t="s">
        <v>369</v>
      </c>
      <c r="O83" s="11">
        <v>44091</v>
      </c>
      <c r="P83" s="11">
        <v>44091</v>
      </c>
      <c r="Q83" s="11">
        <v>44092</v>
      </c>
      <c r="R83" s="11" t="s">
        <v>33</v>
      </c>
      <c r="S83" s="12">
        <v>4371.91</v>
      </c>
      <c r="T83" s="12">
        <v>4371.91</v>
      </c>
      <c r="U83" s="12">
        <f t="shared" si="4"/>
        <v>-16</v>
      </c>
      <c r="V83" s="12">
        <f t="shared" si="5"/>
        <v>-69950.559999999998</v>
      </c>
    </row>
    <row r="84" spans="1:22">
      <c r="A84" s="10" t="s">
        <v>343</v>
      </c>
      <c r="B84" s="10" t="s">
        <v>224</v>
      </c>
      <c r="C84" s="10" t="s">
        <v>344</v>
      </c>
      <c r="D84" s="10" t="s">
        <v>25</v>
      </c>
      <c r="E84" s="10" t="s">
        <v>226</v>
      </c>
      <c r="F84" s="10" t="s">
        <v>27</v>
      </c>
      <c r="G84" s="10" t="s">
        <v>28</v>
      </c>
      <c r="H84" s="10" t="s">
        <v>29</v>
      </c>
      <c r="I84" s="10" t="s">
        <v>114</v>
      </c>
      <c r="J84" s="10" t="s">
        <v>65</v>
      </c>
      <c r="K84" s="11">
        <v>44054</v>
      </c>
      <c r="L84" s="11">
        <v>44084</v>
      </c>
      <c r="M84" s="11">
        <v>44054</v>
      </c>
      <c r="N84" s="10" t="s">
        <v>345</v>
      </c>
      <c r="O84" s="11">
        <v>44098</v>
      </c>
      <c r="P84" s="11">
        <v>44098</v>
      </c>
      <c r="Q84" s="11">
        <v>44099</v>
      </c>
      <c r="R84" s="11" t="s">
        <v>33</v>
      </c>
      <c r="S84" s="12">
        <v>25077.77</v>
      </c>
      <c r="T84" s="12">
        <v>20555.55</v>
      </c>
      <c r="U84" s="12">
        <f t="shared" si="4"/>
        <v>14</v>
      </c>
      <c r="V84" s="12">
        <f t="shared" si="5"/>
        <v>287777.7</v>
      </c>
    </row>
    <row r="85" spans="1:22">
      <c r="A85" s="10" t="s">
        <v>445</v>
      </c>
      <c r="B85" s="10" t="s">
        <v>224</v>
      </c>
      <c r="C85" s="10" t="s">
        <v>446</v>
      </c>
      <c r="D85" s="10" t="s">
        <v>25</v>
      </c>
      <c r="E85" s="10" t="s">
        <v>226</v>
      </c>
      <c r="F85" s="10" t="s">
        <v>27</v>
      </c>
      <c r="G85" s="10" t="s">
        <v>28</v>
      </c>
      <c r="H85" s="10" t="s">
        <v>29</v>
      </c>
      <c r="I85" s="10" t="s">
        <v>114</v>
      </c>
      <c r="J85" s="10" t="s">
        <v>65</v>
      </c>
      <c r="K85" s="11">
        <v>44090</v>
      </c>
      <c r="L85" s="11">
        <v>44120</v>
      </c>
      <c r="M85" s="11">
        <v>44090</v>
      </c>
      <c r="N85" s="10" t="s">
        <v>345</v>
      </c>
      <c r="O85" s="11">
        <v>44098</v>
      </c>
      <c r="P85" s="11">
        <v>44098</v>
      </c>
      <c r="Q85" s="11">
        <v>44099</v>
      </c>
      <c r="R85" s="11" t="s">
        <v>33</v>
      </c>
      <c r="S85" s="12">
        <v>25077.77</v>
      </c>
      <c r="T85" s="12">
        <v>20555.55</v>
      </c>
      <c r="U85" s="12">
        <f t="shared" si="4"/>
        <v>-22</v>
      </c>
      <c r="V85" s="12">
        <f t="shared" si="5"/>
        <v>-452222.1</v>
      </c>
    </row>
    <row r="86" spans="1:22">
      <c r="A86" s="10" t="s">
        <v>418</v>
      </c>
      <c r="B86" s="10" t="s">
        <v>419</v>
      </c>
      <c r="C86" s="10" t="s">
        <v>420</v>
      </c>
      <c r="D86" s="10" t="s">
        <v>39</v>
      </c>
      <c r="E86" s="10" t="s">
        <v>421</v>
      </c>
      <c r="F86" s="10" t="s">
        <v>27</v>
      </c>
      <c r="G86" s="10" t="s">
        <v>28</v>
      </c>
      <c r="H86" s="10" t="s">
        <v>29</v>
      </c>
      <c r="I86" s="10" t="s">
        <v>41</v>
      </c>
      <c r="J86" s="10" t="s">
        <v>42</v>
      </c>
      <c r="K86" s="11">
        <v>44082</v>
      </c>
      <c r="L86" s="11">
        <v>44118</v>
      </c>
      <c r="M86" s="11">
        <v>44088</v>
      </c>
      <c r="N86" s="10" t="s">
        <v>422</v>
      </c>
      <c r="O86" s="11">
        <v>44098</v>
      </c>
      <c r="P86" s="11">
        <v>44098</v>
      </c>
      <c r="Q86" s="11">
        <v>44099</v>
      </c>
      <c r="R86" s="11" t="s">
        <v>33</v>
      </c>
      <c r="S86" s="12">
        <v>13023.23</v>
      </c>
      <c r="T86" s="12">
        <v>10674.78</v>
      </c>
      <c r="U86" s="12">
        <f t="shared" si="4"/>
        <v>-20</v>
      </c>
      <c r="V86" s="12">
        <f t="shared" si="5"/>
        <v>-213495.6</v>
      </c>
    </row>
    <row r="87" spans="1:22">
      <c r="A87" s="10" t="s">
        <v>408</v>
      </c>
      <c r="B87" s="10" t="s">
        <v>409</v>
      </c>
      <c r="C87" s="10" t="s">
        <v>410</v>
      </c>
      <c r="D87" s="10" t="s">
        <v>39</v>
      </c>
      <c r="E87" s="10" t="s">
        <v>411</v>
      </c>
      <c r="F87" s="10" t="s">
        <v>27</v>
      </c>
      <c r="G87" s="10" t="s">
        <v>28</v>
      </c>
      <c r="H87" s="10" t="s">
        <v>29</v>
      </c>
      <c r="I87" s="10" t="s">
        <v>41</v>
      </c>
      <c r="J87" s="10" t="s">
        <v>42</v>
      </c>
      <c r="K87" s="11">
        <v>44083</v>
      </c>
      <c r="L87" s="11">
        <v>44114</v>
      </c>
      <c r="M87" s="11">
        <v>44084</v>
      </c>
      <c r="N87" s="10" t="s">
        <v>412</v>
      </c>
      <c r="O87" s="11">
        <v>44098</v>
      </c>
      <c r="P87" s="11">
        <v>44098</v>
      </c>
      <c r="Q87" s="11">
        <v>44099</v>
      </c>
      <c r="R87" s="11" t="s">
        <v>33</v>
      </c>
      <c r="S87" s="12">
        <v>872.91</v>
      </c>
      <c r="T87" s="12">
        <v>715.5</v>
      </c>
      <c r="U87" s="12">
        <f t="shared" si="4"/>
        <v>-16</v>
      </c>
      <c r="V87" s="12">
        <f t="shared" si="5"/>
        <v>-11448</v>
      </c>
    </row>
    <row r="88" spans="1:22">
      <c r="A88" s="10" t="s">
        <v>423</v>
      </c>
      <c r="B88" s="10" t="s">
        <v>101</v>
      </c>
      <c r="C88" s="10" t="s">
        <v>424</v>
      </c>
      <c r="D88" s="10" t="s">
        <v>39</v>
      </c>
      <c r="E88" s="10" t="s">
        <v>425</v>
      </c>
      <c r="F88" s="10" t="s">
        <v>27</v>
      </c>
      <c r="G88" s="10" t="s">
        <v>28</v>
      </c>
      <c r="H88" s="10" t="s">
        <v>29</v>
      </c>
      <c r="I88" s="10" t="s">
        <v>41</v>
      </c>
      <c r="J88" s="10" t="s">
        <v>42</v>
      </c>
      <c r="K88" s="11">
        <v>44089</v>
      </c>
      <c r="L88" s="11">
        <v>44119</v>
      </c>
      <c r="M88" s="11">
        <v>44089</v>
      </c>
      <c r="N88" s="10" t="s">
        <v>426</v>
      </c>
      <c r="O88" s="11">
        <v>44098</v>
      </c>
      <c r="P88" s="11">
        <v>44098</v>
      </c>
      <c r="Q88" s="11">
        <v>44099</v>
      </c>
      <c r="R88" s="11" t="s">
        <v>33</v>
      </c>
      <c r="S88" s="12">
        <v>10811.24</v>
      </c>
      <c r="T88" s="12">
        <v>8861.67</v>
      </c>
      <c r="U88" s="12">
        <f t="shared" si="4"/>
        <v>-21</v>
      </c>
      <c r="V88" s="12">
        <f t="shared" si="5"/>
        <v>-186095.07</v>
      </c>
    </row>
    <row r="89" spans="1:22">
      <c r="A89" s="10" t="s">
        <v>427</v>
      </c>
      <c r="B89" s="10" t="s">
        <v>339</v>
      </c>
      <c r="C89" s="10" t="s">
        <v>428</v>
      </c>
      <c r="D89" s="10" t="s">
        <v>39</v>
      </c>
      <c r="E89" s="10" t="s">
        <v>429</v>
      </c>
      <c r="F89" s="10" t="s">
        <v>27</v>
      </c>
      <c r="G89" s="10" t="s">
        <v>28</v>
      </c>
      <c r="H89" s="10" t="s">
        <v>29</v>
      </c>
      <c r="I89" s="10" t="s">
        <v>41</v>
      </c>
      <c r="J89" s="10" t="s">
        <v>42</v>
      </c>
      <c r="K89" s="11">
        <v>44088</v>
      </c>
      <c r="L89" s="11">
        <v>44119</v>
      </c>
      <c r="M89" s="11">
        <v>44089</v>
      </c>
      <c r="N89" s="10" t="s">
        <v>430</v>
      </c>
      <c r="O89" s="11">
        <v>44098</v>
      </c>
      <c r="P89" s="11">
        <v>44098</v>
      </c>
      <c r="Q89" s="11">
        <v>44099</v>
      </c>
      <c r="R89" s="11" t="s">
        <v>33</v>
      </c>
      <c r="S89" s="12">
        <v>3932.06</v>
      </c>
      <c r="T89" s="12">
        <v>3223</v>
      </c>
      <c r="U89" s="12">
        <f t="shared" si="4"/>
        <v>-21</v>
      </c>
      <c r="V89" s="12">
        <f t="shared" si="5"/>
        <v>-67683</v>
      </c>
    </row>
    <row r="90" spans="1:22">
      <c r="A90" s="10" t="s">
        <v>431</v>
      </c>
      <c r="B90" s="10" t="s">
        <v>339</v>
      </c>
      <c r="C90" s="10" t="s">
        <v>432</v>
      </c>
      <c r="D90" s="10" t="s">
        <v>39</v>
      </c>
      <c r="E90" s="10" t="s">
        <v>433</v>
      </c>
      <c r="F90" s="10" t="s">
        <v>27</v>
      </c>
      <c r="G90" s="10" t="s">
        <v>28</v>
      </c>
      <c r="H90" s="10" t="s">
        <v>29</v>
      </c>
      <c r="I90" s="10" t="s">
        <v>41</v>
      </c>
      <c r="J90" s="10" t="s">
        <v>42</v>
      </c>
      <c r="K90" s="11">
        <v>44088</v>
      </c>
      <c r="L90" s="11">
        <v>44119</v>
      </c>
      <c r="M90" s="11">
        <v>44089</v>
      </c>
      <c r="N90" s="10" t="s">
        <v>430</v>
      </c>
      <c r="O90" s="11">
        <v>44098</v>
      </c>
      <c r="P90" s="11">
        <v>44098</v>
      </c>
      <c r="Q90" s="11">
        <v>44099</v>
      </c>
      <c r="R90" s="11" t="s">
        <v>33</v>
      </c>
      <c r="S90" s="12">
        <v>8189.05</v>
      </c>
      <c r="T90" s="12">
        <v>6712.34</v>
      </c>
      <c r="U90" s="12">
        <f t="shared" si="4"/>
        <v>-21</v>
      </c>
      <c r="V90" s="12">
        <f t="shared" si="5"/>
        <v>-140959.14000000001</v>
      </c>
    </row>
    <row r="91" spans="1:22">
      <c r="A91" s="10" t="s">
        <v>383</v>
      </c>
      <c r="B91" s="10" t="s">
        <v>384</v>
      </c>
      <c r="C91" s="10" t="s">
        <v>385</v>
      </c>
      <c r="D91" s="10" t="s">
        <v>39</v>
      </c>
      <c r="E91" s="10" t="s">
        <v>386</v>
      </c>
      <c r="F91" s="10" t="s">
        <v>217</v>
      </c>
      <c r="G91" s="10" t="s">
        <v>29</v>
      </c>
      <c r="H91" s="10" t="s">
        <v>50</v>
      </c>
      <c r="I91" s="10" t="s">
        <v>266</v>
      </c>
      <c r="J91" s="10" t="s">
        <v>78</v>
      </c>
      <c r="K91" s="11">
        <v>44078</v>
      </c>
      <c r="L91" s="11">
        <v>44108</v>
      </c>
      <c r="M91" s="11">
        <v>44078</v>
      </c>
      <c r="N91" s="10" t="s">
        <v>387</v>
      </c>
      <c r="O91" s="11">
        <v>44098</v>
      </c>
      <c r="P91" s="11">
        <v>44098</v>
      </c>
      <c r="Q91" s="11">
        <v>44099</v>
      </c>
      <c r="R91" s="11" t="s">
        <v>33</v>
      </c>
      <c r="S91" s="12">
        <v>231.8</v>
      </c>
      <c r="T91" s="12">
        <v>190</v>
      </c>
      <c r="U91" s="12">
        <f t="shared" si="4"/>
        <v>-10</v>
      </c>
      <c r="V91" s="12">
        <f t="shared" si="5"/>
        <v>-1900</v>
      </c>
    </row>
    <row r="92" spans="1:22">
      <c r="A92" s="10" t="s">
        <v>413</v>
      </c>
      <c r="B92" s="10" t="s">
        <v>414</v>
      </c>
      <c r="C92" s="10" t="s">
        <v>415</v>
      </c>
      <c r="D92" s="10" t="s">
        <v>39</v>
      </c>
      <c r="E92" s="10" t="s">
        <v>416</v>
      </c>
      <c r="F92" s="10" t="s">
        <v>217</v>
      </c>
      <c r="G92" s="10" t="s">
        <v>29</v>
      </c>
      <c r="H92" s="10" t="s">
        <v>28</v>
      </c>
      <c r="I92" s="10" t="s">
        <v>29</v>
      </c>
      <c r="J92" s="10" t="s">
        <v>115</v>
      </c>
      <c r="K92" s="11">
        <v>44084</v>
      </c>
      <c r="L92" s="11">
        <v>44115</v>
      </c>
      <c r="M92" s="11">
        <v>44085</v>
      </c>
      <c r="N92" s="10" t="s">
        <v>417</v>
      </c>
      <c r="O92" s="11">
        <v>44098</v>
      </c>
      <c r="P92" s="11">
        <v>44098</v>
      </c>
      <c r="Q92" s="11">
        <v>44099</v>
      </c>
      <c r="R92" s="11" t="s">
        <v>33</v>
      </c>
      <c r="S92" s="12">
        <v>42700</v>
      </c>
      <c r="T92" s="12">
        <v>35000</v>
      </c>
      <c r="U92" s="12">
        <f t="shared" si="4"/>
        <v>-17</v>
      </c>
      <c r="V92" s="12">
        <f t="shared" si="5"/>
        <v>-595000</v>
      </c>
    </row>
    <row r="93" spans="1:22">
      <c r="A93" s="10" t="s">
        <v>447</v>
      </c>
      <c r="B93" s="10" t="s">
        <v>147</v>
      </c>
      <c r="C93" s="10" t="s">
        <v>448</v>
      </c>
      <c r="D93" s="10" t="s">
        <v>39</v>
      </c>
      <c r="E93" s="10" t="s">
        <v>149</v>
      </c>
      <c r="F93" s="10" t="s">
        <v>217</v>
      </c>
      <c r="G93" s="10" t="s">
        <v>29</v>
      </c>
      <c r="H93" s="10" t="s">
        <v>28</v>
      </c>
      <c r="I93" s="10" t="s">
        <v>64</v>
      </c>
      <c r="J93" s="10" t="s">
        <v>115</v>
      </c>
      <c r="K93" s="11">
        <v>44092</v>
      </c>
      <c r="L93" s="11">
        <v>44122</v>
      </c>
      <c r="M93" s="11">
        <v>44092</v>
      </c>
      <c r="N93" s="10" t="s">
        <v>449</v>
      </c>
      <c r="O93" s="11">
        <v>44098</v>
      </c>
      <c r="P93" s="11">
        <v>44098</v>
      </c>
      <c r="Q93" s="11">
        <v>44099</v>
      </c>
      <c r="R93" s="11" t="s">
        <v>33</v>
      </c>
      <c r="S93" s="12">
        <v>7076</v>
      </c>
      <c r="T93" s="12">
        <v>5800</v>
      </c>
      <c r="U93" s="12">
        <f t="shared" si="4"/>
        <v>-24</v>
      </c>
      <c r="V93" s="12">
        <f t="shared" si="5"/>
        <v>-139200</v>
      </c>
    </row>
    <row r="94" spans="1:22">
      <c r="A94" s="10" t="s">
        <v>388</v>
      </c>
      <c r="B94" s="10" t="s">
        <v>111</v>
      </c>
      <c r="C94" s="10" t="s">
        <v>389</v>
      </c>
      <c r="D94" s="10" t="s">
        <v>25</v>
      </c>
      <c r="E94" s="10" t="s">
        <v>390</v>
      </c>
      <c r="F94" s="10" t="s">
        <v>27</v>
      </c>
      <c r="G94" s="10" t="s">
        <v>28</v>
      </c>
      <c r="H94" s="10" t="s">
        <v>29</v>
      </c>
      <c r="I94" s="10" t="s">
        <v>114</v>
      </c>
      <c r="J94" s="10" t="s">
        <v>115</v>
      </c>
      <c r="K94" s="11">
        <v>44078</v>
      </c>
      <c r="L94" s="11">
        <v>44112</v>
      </c>
      <c r="M94" s="11">
        <v>44082</v>
      </c>
      <c r="N94" s="10" t="s">
        <v>391</v>
      </c>
      <c r="O94" s="11">
        <v>44098</v>
      </c>
      <c r="P94" s="11">
        <v>44098</v>
      </c>
      <c r="Q94" s="11">
        <v>44099</v>
      </c>
      <c r="R94" s="11" t="s">
        <v>33</v>
      </c>
      <c r="S94" s="12">
        <v>214.66</v>
      </c>
      <c r="T94" s="12">
        <v>175.95</v>
      </c>
      <c r="U94" s="12">
        <f t="shared" si="4"/>
        <v>-14</v>
      </c>
      <c r="V94" s="12">
        <f t="shared" si="5"/>
        <v>-2463.2999999999997</v>
      </c>
    </row>
    <row r="95" spans="1:22">
      <c r="A95" s="10" t="s">
        <v>392</v>
      </c>
      <c r="B95" s="10" t="s">
        <v>111</v>
      </c>
      <c r="C95" s="10" t="s">
        <v>393</v>
      </c>
      <c r="D95" s="10" t="s">
        <v>25</v>
      </c>
      <c r="E95" s="10" t="s">
        <v>394</v>
      </c>
      <c r="F95" s="10" t="s">
        <v>27</v>
      </c>
      <c r="G95" s="10" t="s">
        <v>28</v>
      </c>
      <c r="H95" s="10" t="s">
        <v>29</v>
      </c>
      <c r="I95" s="10" t="s">
        <v>114</v>
      </c>
      <c r="J95" s="10" t="s">
        <v>115</v>
      </c>
      <c r="K95" s="11">
        <v>44078</v>
      </c>
      <c r="L95" s="11">
        <v>44112</v>
      </c>
      <c r="M95" s="11">
        <v>44082</v>
      </c>
      <c r="N95" s="10" t="s">
        <v>391</v>
      </c>
      <c r="O95" s="11">
        <v>44098</v>
      </c>
      <c r="P95" s="11">
        <v>44098</v>
      </c>
      <c r="Q95" s="11">
        <v>44099</v>
      </c>
      <c r="R95" s="11" t="s">
        <v>33</v>
      </c>
      <c r="S95" s="12">
        <v>958.24</v>
      </c>
      <c r="T95" s="12">
        <v>785.44</v>
      </c>
      <c r="U95" s="12">
        <f t="shared" si="4"/>
        <v>-14</v>
      </c>
      <c r="V95" s="12">
        <f t="shared" si="5"/>
        <v>-10996.16</v>
      </c>
    </row>
    <row r="96" spans="1:22">
      <c r="A96" s="10" t="s">
        <v>395</v>
      </c>
      <c r="B96" s="10" t="s">
        <v>111</v>
      </c>
      <c r="C96" s="10" t="s">
        <v>396</v>
      </c>
      <c r="D96" s="10" t="s">
        <v>25</v>
      </c>
      <c r="E96" s="10" t="s">
        <v>394</v>
      </c>
      <c r="F96" s="10" t="s">
        <v>27</v>
      </c>
      <c r="G96" s="10" t="s">
        <v>28</v>
      </c>
      <c r="H96" s="10" t="s">
        <v>29</v>
      </c>
      <c r="I96" s="10" t="s">
        <v>114</v>
      </c>
      <c r="J96" s="10" t="s">
        <v>115</v>
      </c>
      <c r="K96" s="11">
        <v>44078</v>
      </c>
      <c r="L96" s="11">
        <v>44112</v>
      </c>
      <c r="M96" s="11">
        <v>44082</v>
      </c>
      <c r="N96" s="10" t="s">
        <v>391</v>
      </c>
      <c r="O96" s="11">
        <v>44098</v>
      </c>
      <c r="P96" s="11">
        <v>44098</v>
      </c>
      <c r="Q96" s="11">
        <v>44099</v>
      </c>
      <c r="R96" s="11" t="s">
        <v>33</v>
      </c>
      <c r="S96" s="12">
        <v>147.01</v>
      </c>
      <c r="T96" s="12">
        <v>120.5</v>
      </c>
      <c r="U96" s="12">
        <f t="shared" ref="U96:U105" si="6">O96-L96</f>
        <v>-14</v>
      </c>
      <c r="V96" s="12">
        <f t="shared" ref="V96:V105" si="7">T96*U96</f>
        <v>-1687</v>
      </c>
    </row>
    <row r="97" spans="1:22">
      <c r="A97" s="10" t="s">
        <v>397</v>
      </c>
      <c r="B97" s="10" t="s">
        <v>111</v>
      </c>
      <c r="C97" s="10" t="s">
        <v>398</v>
      </c>
      <c r="D97" s="10" t="s">
        <v>25</v>
      </c>
      <c r="E97" s="10" t="s">
        <v>399</v>
      </c>
      <c r="F97" s="10" t="s">
        <v>27</v>
      </c>
      <c r="G97" s="10" t="s">
        <v>28</v>
      </c>
      <c r="H97" s="10" t="s">
        <v>29</v>
      </c>
      <c r="I97" s="10" t="s">
        <v>114</v>
      </c>
      <c r="J97" s="10" t="s">
        <v>115</v>
      </c>
      <c r="K97" s="11">
        <v>44078</v>
      </c>
      <c r="L97" s="11">
        <v>44112</v>
      </c>
      <c r="M97" s="11">
        <v>44082</v>
      </c>
      <c r="N97" s="10" t="s">
        <v>391</v>
      </c>
      <c r="O97" s="11">
        <v>44098</v>
      </c>
      <c r="P97" s="11">
        <v>44098</v>
      </c>
      <c r="Q97" s="11">
        <v>44099</v>
      </c>
      <c r="R97" s="11" t="s">
        <v>33</v>
      </c>
      <c r="S97" s="12">
        <v>188.12</v>
      </c>
      <c r="T97" s="12">
        <v>154.19999999999999</v>
      </c>
      <c r="U97" s="12">
        <f t="shared" si="6"/>
        <v>-14</v>
      </c>
      <c r="V97" s="12">
        <f t="shared" si="7"/>
        <v>-2158.7999999999997</v>
      </c>
    </row>
    <row r="98" spans="1:22">
      <c r="A98" s="10" t="s">
        <v>400</v>
      </c>
      <c r="B98" s="10" t="s">
        <v>111</v>
      </c>
      <c r="C98" s="10" t="s">
        <v>401</v>
      </c>
      <c r="D98" s="10" t="s">
        <v>25</v>
      </c>
      <c r="E98" s="10" t="s">
        <v>402</v>
      </c>
      <c r="F98" s="10" t="s">
        <v>27</v>
      </c>
      <c r="G98" s="10" t="s">
        <v>28</v>
      </c>
      <c r="H98" s="10" t="s">
        <v>29</v>
      </c>
      <c r="I98" s="10" t="s">
        <v>114</v>
      </c>
      <c r="J98" s="10" t="s">
        <v>115</v>
      </c>
      <c r="K98" s="11">
        <v>44078</v>
      </c>
      <c r="L98" s="11">
        <v>44112</v>
      </c>
      <c r="M98" s="11">
        <v>44082</v>
      </c>
      <c r="N98" s="10" t="s">
        <v>391</v>
      </c>
      <c r="O98" s="11">
        <v>44098</v>
      </c>
      <c r="P98" s="11">
        <v>44098</v>
      </c>
      <c r="Q98" s="11">
        <v>44099</v>
      </c>
      <c r="R98" s="11" t="s">
        <v>33</v>
      </c>
      <c r="S98" s="12">
        <v>207.16</v>
      </c>
      <c r="T98" s="12">
        <v>169.8</v>
      </c>
      <c r="U98" s="12">
        <f t="shared" si="6"/>
        <v>-14</v>
      </c>
      <c r="V98" s="12">
        <f t="shared" si="7"/>
        <v>-2377.2000000000003</v>
      </c>
    </row>
    <row r="99" spans="1:22">
      <c r="A99" s="10" t="s">
        <v>403</v>
      </c>
      <c r="B99" s="10" t="s">
        <v>111</v>
      </c>
      <c r="C99" s="10" t="s">
        <v>404</v>
      </c>
      <c r="D99" s="10" t="s">
        <v>25</v>
      </c>
      <c r="E99" s="10" t="s">
        <v>113</v>
      </c>
      <c r="F99" s="10" t="s">
        <v>27</v>
      </c>
      <c r="G99" s="10" t="s">
        <v>28</v>
      </c>
      <c r="H99" s="10" t="s">
        <v>29</v>
      </c>
      <c r="I99" s="10" t="s">
        <v>114</v>
      </c>
      <c r="J99" s="10" t="s">
        <v>115</v>
      </c>
      <c r="K99" s="11">
        <v>44078</v>
      </c>
      <c r="L99" s="11">
        <v>44112</v>
      </c>
      <c r="M99" s="11">
        <v>44082</v>
      </c>
      <c r="N99" s="10" t="s">
        <v>391</v>
      </c>
      <c r="O99" s="11">
        <v>44098</v>
      </c>
      <c r="P99" s="11">
        <v>44098</v>
      </c>
      <c r="Q99" s="11">
        <v>44099</v>
      </c>
      <c r="R99" s="11" t="s">
        <v>33</v>
      </c>
      <c r="S99" s="12">
        <v>134.19999999999999</v>
      </c>
      <c r="T99" s="12">
        <v>110</v>
      </c>
      <c r="U99" s="12">
        <f t="shared" si="6"/>
        <v>-14</v>
      </c>
      <c r="V99" s="12">
        <f t="shared" si="7"/>
        <v>-1540</v>
      </c>
    </row>
    <row r="100" spans="1:22">
      <c r="A100" s="10" t="s">
        <v>405</v>
      </c>
      <c r="B100" s="10" t="s">
        <v>111</v>
      </c>
      <c r="C100" s="10" t="s">
        <v>406</v>
      </c>
      <c r="D100" s="10" t="s">
        <v>25</v>
      </c>
      <c r="E100" s="10" t="s">
        <v>407</v>
      </c>
      <c r="F100" s="10" t="s">
        <v>27</v>
      </c>
      <c r="G100" s="10" t="s">
        <v>28</v>
      </c>
      <c r="H100" s="10" t="s">
        <v>29</v>
      </c>
      <c r="I100" s="10" t="s">
        <v>114</v>
      </c>
      <c r="J100" s="10" t="s">
        <v>115</v>
      </c>
      <c r="K100" s="11">
        <v>44082</v>
      </c>
      <c r="L100" s="11">
        <v>44113</v>
      </c>
      <c r="M100" s="11">
        <v>44083</v>
      </c>
      <c r="N100" s="10" t="s">
        <v>391</v>
      </c>
      <c r="O100" s="11">
        <v>44098</v>
      </c>
      <c r="P100" s="11">
        <v>44098</v>
      </c>
      <c r="Q100" s="11">
        <v>44099</v>
      </c>
      <c r="R100" s="11" t="s">
        <v>33</v>
      </c>
      <c r="S100" s="12">
        <v>168.36</v>
      </c>
      <c r="T100" s="12">
        <v>138</v>
      </c>
      <c r="U100" s="12">
        <f t="shared" si="6"/>
        <v>-15</v>
      </c>
      <c r="V100" s="12">
        <f t="shared" si="7"/>
        <v>-2070</v>
      </c>
    </row>
    <row r="101" spans="1:22">
      <c r="A101" s="10" t="s">
        <v>434</v>
      </c>
      <c r="B101" s="10" t="s">
        <v>181</v>
      </c>
      <c r="C101" s="10" t="s">
        <v>435</v>
      </c>
      <c r="D101" s="10" t="s">
        <v>62</v>
      </c>
      <c r="E101" s="10" t="s">
        <v>436</v>
      </c>
      <c r="F101" s="10" t="s">
        <v>27</v>
      </c>
      <c r="G101" s="10" t="s">
        <v>28</v>
      </c>
      <c r="H101" s="10" t="s">
        <v>29</v>
      </c>
      <c r="I101" s="10" t="s">
        <v>77</v>
      </c>
      <c r="J101" s="10" t="s">
        <v>78</v>
      </c>
      <c r="K101" s="11">
        <v>44090</v>
      </c>
      <c r="L101" s="11">
        <v>44120</v>
      </c>
      <c r="M101" s="11">
        <v>44090</v>
      </c>
      <c r="N101" s="10" t="s">
        <v>437</v>
      </c>
      <c r="O101" s="11">
        <v>44098</v>
      </c>
      <c r="P101" s="11">
        <v>44098</v>
      </c>
      <c r="Q101" s="11">
        <v>44099</v>
      </c>
      <c r="R101" s="11" t="s">
        <v>33</v>
      </c>
      <c r="S101" s="12">
        <v>200</v>
      </c>
      <c r="T101" s="12">
        <v>200</v>
      </c>
      <c r="U101" s="12">
        <f t="shared" si="6"/>
        <v>-22</v>
      </c>
      <c r="V101" s="12">
        <f t="shared" si="7"/>
        <v>-4400</v>
      </c>
    </row>
    <row r="102" spans="1:22">
      <c r="A102" s="10" t="s">
        <v>441</v>
      </c>
      <c r="B102" s="10" t="s">
        <v>209</v>
      </c>
      <c r="C102" s="10" t="s">
        <v>442</v>
      </c>
      <c r="D102" s="10" t="s">
        <v>62</v>
      </c>
      <c r="E102" s="10" t="s">
        <v>443</v>
      </c>
      <c r="F102" s="10" t="s">
        <v>27</v>
      </c>
      <c r="G102" s="10" t="s">
        <v>28</v>
      </c>
      <c r="H102" s="10" t="s">
        <v>29</v>
      </c>
      <c r="I102" s="10" t="s">
        <v>77</v>
      </c>
      <c r="J102" s="10" t="s">
        <v>78</v>
      </c>
      <c r="K102" s="11">
        <v>44089</v>
      </c>
      <c r="L102" s="11">
        <v>44120</v>
      </c>
      <c r="M102" s="11">
        <v>44090</v>
      </c>
      <c r="N102" s="10" t="s">
        <v>444</v>
      </c>
      <c r="O102" s="11">
        <v>44098</v>
      </c>
      <c r="P102" s="11">
        <v>44098</v>
      </c>
      <c r="Q102" s="11">
        <v>44099</v>
      </c>
      <c r="R102" s="11" t="s">
        <v>33</v>
      </c>
      <c r="S102" s="12">
        <v>692</v>
      </c>
      <c r="T102" s="12">
        <v>692</v>
      </c>
      <c r="U102" s="12">
        <f t="shared" si="6"/>
        <v>-22</v>
      </c>
      <c r="V102" s="12">
        <f t="shared" si="7"/>
        <v>-15224</v>
      </c>
    </row>
    <row r="103" spans="1:22">
      <c r="A103" s="10" t="s">
        <v>293</v>
      </c>
      <c r="B103" s="10" t="s">
        <v>294</v>
      </c>
      <c r="C103" s="10" t="s">
        <v>295</v>
      </c>
      <c r="D103" s="10" t="s">
        <v>88</v>
      </c>
      <c r="E103" s="10" t="s">
        <v>296</v>
      </c>
      <c r="F103" s="10" t="s">
        <v>27</v>
      </c>
      <c r="G103" s="10" t="s">
        <v>28</v>
      </c>
      <c r="H103" s="10" t="s">
        <v>29</v>
      </c>
      <c r="I103" s="10" t="s">
        <v>297</v>
      </c>
      <c r="J103" s="10" t="s">
        <v>31</v>
      </c>
      <c r="K103" s="11">
        <v>44043</v>
      </c>
      <c r="L103" s="11">
        <v>44073</v>
      </c>
      <c r="M103" s="11">
        <v>44043</v>
      </c>
      <c r="N103" s="10" t="s">
        <v>298</v>
      </c>
      <c r="O103" s="11">
        <v>44103</v>
      </c>
      <c r="P103" s="11">
        <v>44103</v>
      </c>
      <c r="Q103" s="11">
        <v>44104</v>
      </c>
      <c r="R103" s="11" t="s">
        <v>33</v>
      </c>
      <c r="S103" s="12">
        <v>915</v>
      </c>
      <c r="T103" s="12">
        <v>750</v>
      </c>
      <c r="U103" s="12">
        <f t="shared" si="6"/>
        <v>30</v>
      </c>
      <c r="V103" s="12">
        <f t="shared" si="7"/>
        <v>22500</v>
      </c>
    </row>
    <row r="104" spans="1:22">
      <c r="A104" s="10" t="s">
        <v>310</v>
      </c>
      <c r="B104" s="10" t="s">
        <v>311</v>
      </c>
      <c r="C104" s="10" t="s">
        <v>312</v>
      </c>
      <c r="D104" s="10" t="s">
        <v>88</v>
      </c>
      <c r="E104" s="10" t="s">
        <v>313</v>
      </c>
      <c r="F104" s="10" t="s">
        <v>27</v>
      </c>
      <c r="G104" s="10" t="s">
        <v>28</v>
      </c>
      <c r="H104" s="10" t="s">
        <v>29</v>
      </c>
      <c r="I104" s="10" t="s">
        <v>64</v>
      </c>
      <c r="J104" s="10" t="s">
        <v>78</v>
      </c>
      <c r="K104" s="11">
        <v>44043</v>
      </c>
      <c r="L104" s="11">
        <v>44076</v>
      </c>
      <c r="M104" s="11">
        <v>44046</v>
      </c>
      <c r="N104" s="10" t="s">
        <v>314</v>
      </c>
      <c r="O104" s="11">
        <v>44103</v>
      </c>
      <c r="P104" s="11">
        <v>44103</v>
      </c>
      <c r="Q104" s="11">
        <v>44104</v>
      </c>
      <c r="R104" s="11" t="s">
        <v>33</v>
      </c>
      <c r="S104" s="12">
        <v>7320</v>
      </c>
      <c r="T104" s="12">
        <v>6000</v>
      </c>
      <c r="U104" s="12">
        <f t="shared" si="6"/>
        <v>27</v>
      </c>
      <c r="V104" s="12">
        <f t="shared" si="7"/>
        <v>162000</v>
      </c>
    </row>
    <row r="105" spans="1:22">
      <c r="A105" s="10" t="s">
        <v>438</v>
      </c>
      <c r="B105" s="10" t="s">
        <v>239</v>
      </c>
      <c r="C105" s="10" t="s">
        <v>439</v>
      </c>
      <c r="D105" s="10" t="s">
        <v>48</v>
      </c>
      <c r="E105" s="10" t="s">
        <v>241</v>
      </c>
      <c r="F105" s="10" t="s">
        <v>27</v>
      </c>
      <c r="G105" s="10" t="s">
        <v>28</v>
      </c>
      <c r="H105" s="10" t="s">
        <v>29</v>
      </c>
      <c r="I105" s="10" t="s">
        <v>90</v>
      </c>
      <c r="J105" s="10" t="s">
        <v>31</v>
      </c>
      <c r="K105" s="11">
        <v>44089</v>
      </c>
      <c r="L105" s="11">
        <v>44120</v>
      </c>
      <c r="M105" s="11">
        <v>44090</v>
      </c>
      <c r="N105" s="10" t="s">
        <v>440</v>
      </c>
      <c r="O105" s="11">
        <v>44103</v>
      </c>
      <c r="P105" s="11">
        <v>44103</v>
      </c>
      <c r="Q105" s="11">
        <v>44104</v>
      </c>
      <c r="R105" s="11" t="s">
        <v>33</v>
      </c>
      <c r="S105" s="12">
        <v>86.86</v>
      </c>
      <c r="T105" s="12">
        <v>71.2</v>
      </c>
      <c r="U105" s="12">
        <f t="shared" si="6"/>
        <v>-17</v>
      </c>
      <c r="V105" s="12">
        <f t="shared" si="7"/>
        <v>-1210.4000000000001</v>
      </c>
    </row>
    <row r="106" spans="1:2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>
      <c r="T107" s="5">
        <f>SUM(T2:T106)</f>
        <v>674424.25</v>
      </c>
      <c r="V107" s="5">
        <f>SUM(V2:V106)</f>
        <v>-5225312.2299999995</v>
      </c>
    </row>
    <row r="108" spans="1:22">
      <c r="A108" s="10" t="s">
        <v>747</v>
      </c>
      <c r="B108" s="13">
        <f>SUM(T2:T106)</f>
        <v>674424.25</v>
      </c>
    </row>
    <row r="109" spans="1:22">
      <c r="A109" s="10" t="s">
        <v>748</v>
      </c>
      <c r="B109" s="13">
        <f>SUM(V2:V106)</f>
        <v>-5225312.2299999995</v>
      </c>
      <c r="T109" s="6">
        <f>V107/T107</f>
        <v>-7.7478119002986618</v>
      </c>
    </row>
    <row r="110" spans="1:22">
      <c r="A110" s="15" t="s">
        <v>749</v>
      </c>
      <c r="B110" s="14">
        <f>B109/B108</f>
        <v>-7.7478119002986618</v>
      </c>
    </row>
  </sheetData>
  <sortState ref="A2:AF107">
    <sortCondition ref="N2:N107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8" sqref="G8"/>
    </sheetView>
  </sheetViews>
  <sheetFormatPr defaultRowHeight="12.75"/>
  <cols>
    <col min="1" max="1" width="17.5703125" customWidth="1"/>
  </cols>
  <sheetData>
    <row r="1" spans="1:1" ht="51">
      <c r="A1" s="7" t="s">
        <v>450</v>
      </c>
    </row>
    <row r="2" spans="1:1" ht="25.5">
      <c r="A2" s="7" t="s">
        <v>451</v>
      </c>
    </row>
    <row r="3" spans="1:1">
      <c r="A3" s="8">
        <f>SUM(DatiITP!V2:V105)/SUM(DatiITP!T2:T105)</f>
        <v>-7.7478119002986618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A2" sqref="A2:A28"/>
    </sheetView>
  </sheetViews>
  <sheetFormatPr defaultRowHeight="12.75"/>
  <cols>
    <col min="2" max="2" width="52.85546875" bestFit="1" customWidth="1"/>
    <col min="3" max="3" width="16.140625" bestFit="1" customWidth="1"/>
  </cols>
  <sheetData>
    <row r="1" spans="1:3">
      <c r="A1" s="1" t="s">
        <v>452</v>
      </c>
      <c r="B1" s="1" t="s">
        <v>453</v>
      </c>
      <c r="C1" s="1" t="s">
        <v>454</v>
      </c>
    </row>
    <row r="2" spans="1:3">
      <c r="A2" s="2">
        <v>135</v>
      </c>
      <c r="B2" t="s">
        <v>455</v>
      </c>
      <c r="C2" t="s">
        <v>33</v>
      </c>
    </row>
    <row r="3" spans="1:3">
      <c r="A3" s="2">
        <v>2476.6</v>
      </c>
      <c r="B3" t="s">
        <v>456</v>
      </c>
      <c r="C3" t="s">
        <v>33</v>
      </c>
    </row>
    <row r="4" spans="1:3">
      <c r="A4" s="2">
        <v>835.37</v>
      </c>
      <c r="B4" t="s">
        <v>457</v>
      </c>
      <c r="C4" t="s">
        <v>33</v>
      </c>
    </row>
    <row r="5" spans="1:3">
      <c r="A5" s="2">
        <v>425</v>
      </c>
      <c r="B5" t="s">
        <v>458</v>
      </c>
      <c r="C5" t="s">
        <v>33</v>
      </c>
    </row>
    <row r="6" spans="1:3">
      <c r="A6" s="2">
        <v>4256.3</v>
      </c>
      <c r="B6" t="s">
        <v>459</v>
      </c>
      <c r="C6" t="s">
        <v>33</v>
      </c>
    </row>
    <row r="7" spans="1:3">
      <c r="A7" s="2">
        <v>329.97</v>
      </c>
      <c r="B7" t="s">
        <v>460</v>
      </c>
      <c r="C7" t="s">
        <v>33</v>
      </c>
    </row>
    <row r="8" spans="1:3">
      <c r="A8" s="2">
        <v>4112.32</v>
      </c>
      <c r="B8" t="s">
        <v>461</v>
      </c>
      <c r="C8" t="s">
        <v>33</v>
      </c>
    </row>
    <row r="9" spans="1:3">
      <c r="A9" s="2">
        <v>4601.57</v>
      </c>
      <c r="B9" t="s">
        <v>462</v>
      </c>
      <c r="C9" t="s">
        <v>33</v>
      </c>
    </row>
    <row r="10" spans="1:3">
      <c r="A10" s="2">
        <v>402</v>
      </c>
      <c r="B10" t="s">
        <v>463</v>
      </c>
      <c r="C10" t="s">
        <v>33</v>
      </c>
    </row>
    <row r="11" spans="1:3">
      <c r="A11" s="2">
        <v>19324.8</v>
      </c>
      <c r="B11" t="s">
        <v>464</v>
      </c>
      <c r="C11" t="s">
        <v>33</v>
      </c>
    </row>
    <row r="12" spans="1:3">
      <c r="A12" s="2">
        <v>112.5</v>
      </c>
      <c r="B12" t="s">
        <v>465</v>
      </c>
      <c r="C12" t="s">
        <v>33</v>
      </c>
    </row>
    <row r="13" spans="1:3">
      <c r="A13" s="2">
        <v>1557</v>
      </c>
      <c r="B13" t="s">
        <v>466</v>
      </c>
      <c r="C13" t="s">
        <v>33</v>
      </c>
    </row>
    <row r="14" spans="1:3">
      <c r="A14" s="2">
        <v>1029.8900000000001</v>
      </c>
      <c r="B14" t="s">
        <v>467</v>
      </c>
      <c r="C14" t="s">
        <v>33</v>
      </c>
    </row>
    <row r="15" spans="1:3">
      <c r="A15" s="2">
        <v>1249.24</v>
      </c>
      <c r="B15" t="s">
        <v>468</v>
      </c>
      <c r="C15" t="s">
        <v>33</v>
      </c>
    </row>
    <row r="16" spans="1:3">
      <c r="A16" s="2">
        <v>471.21</v>
      </c>
      <c r="B16" t="s">
        <v>469</v>
      </c>
      <c r="C16" t="s">
        <v>33</v>
      </c>
    </row>
    <row r="17" spans="1:3">
      <c r="A17" s="2">
        <v>192</v>
      </c>
      <c r="B17" t="s">
        <v>470</v>
      </c>
      <c r="C17" t="s">
        <v>33</v>
      </c>
    </row>
    <row r="18" spans="1:3">
      <c r="A18" s="2">
        <v>4089.37</v>
      </c>
      <c r="B18" t="s">
        <v>471</v>
      </c>
      <c r="C18" t="s">
        <v>33</v>
      </c>
    </row>
    <row r="19" spans="1:3">
      <c r="A19" s="2">
        <v>528.6</v>
      </c>
      <c r="B19" t="s">
        <v>472</v>
      </c>
      <c r="C19" t="s">
        <v>33</v>
      </c>
    </row>
    <row r="20" spans="1:3">
      <c r="A20" s="2">
        <v>2440.34</v>
      </c>
      <c r="B20" t="s">
        <v>473</v>
      </c>
      <c r="C20" t="s">
        <v>33</v>
      </c>
    </row>
    <row r="21" spans="1:3">
      <c r="A21" s="2">
        <v>3049.13</v>
      </c>
      <c r="B21" t="s">
        <v>474</v>
      </c>
      <c r="C21" t="s">
        <v>33</v>
      </c>
    </row>
    <row r="22" spans="1:3">
      <c r="A22" s="2">
        <v>195.03</v>
      </c>
      <c r="B22" t="s">
        <v>475</v>
      </c>
      <c r="C22" t="s">
        <v>33</v>
      </c>
    </row>
    <row r="23" spans="1:3">
      <c r="A23" s="2">
        <v>1588.2</v>
      </c>
      <c r="B23" t="s">
        <v>476</v>
      </c>
      <c r="C23" t="s">
        <v>33</v>
      </c>
    </row>
    <row r="24" spans="1:3">
      <c r="A24" s="2">
        <v>-40</v>
      </c>
      <c r="B24" t="s">
        <v>477</v>
      </c>
      <c r="C24" t="s">
        <v>33</v>
      </c>
    </row>
    <row r="25" spans="1:3">
      <c r="A25" s="2">
        <v>687</v>
      </c>
      <c r="B25" t="s">
        <v>478</v>
      </c>
      <c r="C25" t="s">
        <v>33</v>
      </c>
    </row>
    <row r="26" spans="1:3">
      <c r="A26" s="2">
        <v>1158.4100000000001</v>
      </c>
      <c r="B26" t="s">
        <v>479</v>
      </c>
      <c r="C26" t="s">
        <v>33</v>
      </c>
    </row>
    <row r="27" spans="1:3">
      <c r="A27" s="2">
        <v>752.89</v>
      </c>
      <c r="B27" t="s">
        <v>480</v>
      </c>
      <c r="C27" t="s">
        <v>33</v>
      </c>
    </row>
    <row r="28" spans="1:3">
      <c r="A28" s="2">
        <v>405.02</v>
      </c>
      <c r="B28" t="s">
        <v>481</v>
      </c>
      <c r="C28" t="s">
        <v>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9" sqref="C9"/>
    </sheetView>
  </sheetViews>
  <sheetFormatPr defaultRowHeight="12.75"/>
  <cols>
    <col min="1" max="1" width="11.140625" customWidth="1"/>
    <col min="2" max="2" width="36.42578125" bestFit="1" customWidth="1"/>
    <col min="3" max="3" width="16.140625" bestFit="1" customWidth="1"/>
  </cols>
  <sheetData>
    <row r="1" spans="1:3">
      <c r="A1" s="1" t="s">
        <v>452</v>
      </c>
      <c r="B1" s="1" t="s">
        <v>453</v>
      </c>
      <c r="C1" s="1" t="s">
        <v>454</v>
      </c>
    </row>
    <row r="2" spans="1:3">
      <c r="A2" s="2">
        <v>135</v>
      </c>
      <c r="B2" t="s">
        <v>455</v>
      </c>
      <c r="C2" t="s">
        <v>33</v>
      </c>
    </row>
    <row r="3" spans="1:3">
      <c r="A3" s="2">
        <v>1042.99</v>
      </c>
      <c r="B3" t="s">
        <v>457</v>
      </c>
      <c r="C3" t="s">
        <v>33</v>
      </c>
    </row>
    <row r="4" spans="1:3">
      <c r="A4" s="2">
        <v>4256.3</v>
      </c>
      <c r="B4" t="s">
        <v>459</v>
      </c>
      <c r="C4" t="s">
        <v>33</v>
      </c>
    </row>
    <row r="5" spans="1:3">
      <c r="A5" s="2">
        <v>329.97</v>
      </c>
      <c r="B5" t="s">
        <v>460</v>
      </c>
      <c r="C5" t="s">
        <v>33</v>
      </c>
    </row>
    <row r="6" spans="1:3">
      <c r="A6" s="2">
        <v>4112.32</v>
      </c>
      <c r="B6" t="s">
        <v>461</v>
      </c>
      <c r="C6" t="s">
        <v>33</v>
      </c>
    </row>
    <row r="7" spans="1:3">
      <c r="A7" s="2">
        <v>4601.57</v>
      </c>
      <c r="B7" t="s">
        <v>462</v>
      </c>
      <c r="C7" t="s">
        <v>33</v>
      </c>
    </row>
    <row r="8" spans="1:3">
      <c r="A8" s="2">
        <v>112.5</v>
      </c>
      <c r="B8" t="s">
        <v>465</v>
      </c>
      <c r="C8" t="s">
        <v>33</v>
      </c>
    </row>
    <row r="9" spans="1:3">
      <c r="A9" s="2">
        <v>1557</v>
      </c>
      <c r="B9" t="s">
        <v>466</v>
      </c>
      <c r="C9" t="s">
        <v>33</v>
      </c>
    </row>
    <row r="10" spans="1:3">
      <c r="A10" s="2">
        <v>6326.79</v>
      </c>
      <c r="B10" t="s">
        <v>467</v>
      </c>
      <c r="C10" t="s">
        <v>33</v>
      </c>
    </row>
    <row r="11" spans="1:3">
      <c r="A11" s="2">
        <v>471.21</v>
      </c>
      <c r="B11" t="s">
        <v>469</v>
      </c>
      <c r="C11" t="s">
        <v>33</v>
      </c>
    </row>
    <row r="12" spans="1:3">
      <c r="A12" s="2">
        <v>4089.37</v>
      </c>
      <c r="B12" t="s">
        <v>471</v>
      </c>
      <c r="C12" t="s">
        <v>33</v>
      </c>
    </row>
    <row r="13" spans="1:3">
      <c r="A13" s="2">
        <v>153.4</v>
      </c>
      <c r="B13" t="s">
        <v>474</v>
      </c>
      <c r="C13" t="s">
        <v>33</v>
      </c>
    </row>
    <row r="14" spans="1:3">
      <c r="A14" s="2">
        <v>163.02000000000001</v>
      </c>
      <c r="B14" t="s">
        <v>475</v>
      </c>
      <c r="C14" t="s">
        <v>33</v>
      </c>
    </row>
    <row r="15" spans="1:3">
      <c r="A15" s="2">
        <v>400</v>
      </c>
      <c r="B15" t="s">
        <v>477</v>
      </c>
      <c r="C15" t="s">
        <v>33</v>
      </c>
    </row>
    <row r="16" spans="1:3">
      <c r="A16" s="2">
        <v>742.89</v>
      </c>
      <c r="B16" t="s">
        <v>480</v>
      </c>
      <c r="C16" t="s">
        <v>33</v>
      </c>
    </row>
    <row r="17" spans="1:3">
      <c r="A17" s="2">
        <v>405.02</v>
      </c>
      <c r="B17" t="s">
        <v>481</v>
      </c>
      <c r="C17" t="s">
        <v>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workbookViewId="0">
      <selection activeCell="O7" sqref="O7"/>
    </sheetView>
  </sheetViews>
  <sheetFormatPr defaultRowHeight="12.75"/>
  <cols>
    <col min="1" max="1" width="9.140625" customWidth="1"/>
    <col min="2" max="2" width="51.85546875" customWidth="1"/>
    <col min="3" max="3" width="13.5703125" customWidth="1"/>
    <col min="4" max="4" width="12" bestFit="1" customWidth="1"/>
    <col min="5" max="5" width="7.140625" customWidth="1"/>
    <col min="6" max="6" width="18.7109375" customWidth="1"/>
    <col min="7" max="7" width="6.28515625" customWidth="1"/>
    <col min="8" max="8" width="10.140625" bestFit="1" customWidth="1"/>
    <col min="9" max="9" width="16.5703125" bestFit="1" customWidth="1"/>
    <col min="10" max="10" width="10.28515625" bestFit="1" customWidth="1"/>
    <col min="11" max="11" width="11" bestFit="1" customWidth="1"/>
    <col min="12" max="13" width="14.85546875" bestFit="1" customWidth="1"/>
    <col min="14" max="14" width="14.28515625" bestFit="1" customWidth="1"/>
    <col min="15" max="15" width="12.140625" bestFit="1" customWidth="1"/>
    <col min="16" max="16" width="10.85546875" customWidth="1"/>
    <col min="17" max="17" width="9.5703125" customWidth="1"/>
    <col min="18" max="18" width="9.140625" bestFit="1" customWidth="1"/>
    <col min="19" max="19" width="8.85546875" customWidth="1"/>
    <col min="20" max="20" width="13.140625" bestFit="1" customWidth="1"/>
    <col min="21" max="21" width="10.5703125" bestFit="1" customWidth="1"/>
    <col min="22" max="22" width="10.7109375" bestFit="1" customWidth="1"/>
  </cols>
  <sheetData>
    <row r="1" spans="1:22" ht="25.5">
      <c r="A1" s="4" t="s">
        <v>482</v>
      </c>
      <c r="B1" s="4" t="s">
        <v>483</v>
      </c>
      <c r="C1" s="4" t="s">
        <v>484</v>
      </c>
      <c r="D1" s="4" t="s">
        <v>485</v>
      </c>
      <c r="E1" s="4" t="s">
        <v>486</v>
      </c>
      <c r="F1" s="4" t="s">
        <v>487</v>
      </c>
      <c r="G1" s="4" t="s">
        <v>488</v>
      </c>
      <c r="H1" s="4" t="s">
        <v>489</v>
      </c>
      <c r="I1" s="4" t="s">
        <v>490</v>
      </c>
      <c r="J1" s="4" t="s">
        <v>491</v>
      </c>
      <c r="K1" s="4" t="s">
        <v>492</v>
      </c>
      <c r="L1" s="4" t="s">
        <v>12</v>
      </c>
      <c r="M1" s="4" t="s">
        <v>11</v>
      </c>
      <c r="N1" s="4" t="s">
        <v>493</v>
      </c>
      <c r="O1" s="4" t="s">
        <v>494</v>
      </c>
      <c r="P1" s="4" t="s">
        <v>495</v>
      </c>
      <c r="Q1" s="4" t="s">
        <v>496</v>
      </c>
      <c r="R1" s="4" t="s">
        <v>497</v>
      </c>
      <c r="S1" s="4" t="s">
        <v>498</v>
      </c>
      <c r="T1" s="4" t="s">
        <v>499</v>
      </c>
      <c r="U1" s="4" t="s">
        <v>500</v>
      </c>
      <c r="V1" s="4" t="s">
        <v>501</v>
      </c>
    </row>
    <row r="2" spans="1:22">
      <c r="A2" t="s">
        <v>566</v>
      </c>
      <c r="B2" t="s">
        <v>457</v>
      </c>
      <c r="C2" t="s">
        <v>567</v>
      </c>
      <c r="D2" t="s">
        <v>568</v>
      </c>
      <c r="E2" t="s">
        <v>504</v>
      </c>
      <c r="F2" t="s">
        <v>596</v>
      </c>
      <c r="G2" t="s">
        <v>506</v>
      </c>
      <c r="H2" t="s">
        <v>507</v>
      </c>
      <c r="I2" t="s">
        <v>597</v>
      </c>
      <c r="J2" t="s">
        <v>509</v>
      </c>
      <c r="K2" t="s">
        <v>48</v>
      </c>
      <c r="L2" s="3">
        <v>44015</v>
      </c>
      <c r="M2" s="3">
        <v>44045</v>
      </c>
      <c r="N2" s="3">
        <v>44104</v>
      </c>
      <c r="O2" t="s">
        <v>571</v>
      </c>
      <c r="P2" s="2">
        <v>255.76</v>
      </c>
      <c r="Q2" s="2">
        <v>0</v>
      </c>
      <c r="R2" s="2">
        <v>255.76</v>
      </c>
      <c r="S2" t="s">
        <v>511</v>
      </c>
      <c r="T2" t="s">
        <v>598</v>
      </c>
      <c r="U2" t="s">
        <v>504</v>
      </c>
      <c r="V2" t="s">
        <v>539</v>
      </c>
    </row>
    <row r="3" spans="1:22">
      <c r="A3" t="s">
        <v>694</v>
      </c>
      <c r="B3" t="s">
        <v>467</v>
      </c>
      <c r="C3" t="s">
        <v>695</v>
      </c>
      <c r="D3" t="s">
        <v>696</v>
      </c>
      <c r="E3" t="s">
        <v>504</v>
      </c>
      <c r="F3" t="s">
        <v>697</v>
      </c>
      <c r="G3" t="s">
        <v>506</v>
      </c>
      <c r="H3" t="s">
        <v>507</v>
      </c>
      <c r="I3" t="s">
        <v>698</v>
      </c>
      <c r="J3" t="s">
        <v>509</v>
      </c>
      <c r="K3" t="s">
        <v>48</v>
      </c>
      <c r="L3" s="3">
        <v>44015</v>
      </c>
      <c r="M3" s="3">
        <v>44045</v>
      </c>
      <c r="N3" s="3">
        <v>44104</v>
      </c>
      <c r="O3" t="s">
        <v>699</v>
      </c>
      <c r="P3" s="2">
        <v>1029.8900000000001</v>
      </c>
      <c r="Q3" s="2">
        <v>0</v>
      </c>
      <c r="R3" s="2">
        <v>1029.8900000000001</v>
      </c>
      <c r="S3" t="s">
        <v>511</v>
      </c>
      <c r="T3" t="s">
        <v>700</v>
      </c>
      <c r="U3" t="s">
        <v>504</v>
      </c>
      <c r="V3" t="s">
        <v>539</v>
      </c>
    </row>
    <row r="4" spans="1:22">
      <c r="A4" t="s">
        <v>521</v>
      </c>
      <c r="B4" t="s">
        <v>474</v>
      </c>
      <c r="C4" t="s">
        <v>522</v>
      </c>
      <c r="D4" t="s">
        <v>33</v>
      </c>
      <c r="E4" t="s">
        <v>504</v>
      </c>
      <c r="F4" t="s">
        <v>523</v>
      </c>
      <c r="G4" t="s">
        <v>506</v>
      </c>
      <c r="H4" t="s">
        <v>507</v>
      </c>
      <c r="I4" t="s">
        <v>524</v>
      </c>
      <c r="J4" t="s">
        <v>509</v>
      </c>
      <c r="K4" t="s">
        <v>39</v>
      </c>
      <c r="L4" s="3">
        <v>44020</v>
      </c>
      <c r="M4" s="3">
        <v>44050</v>
      </c>
      <c r="N4" s="3" t="s">
        <v>33</v>
      </c>
      <c r="O4" t="s">
        <v>33</v>
      </c>
      <c r="P4" s="2">
        <v>153.4</v>
      </c>
      <c r="Q4" s="2">
        <v>0</v>
      </c>
      <c r="R4" s="2">
        <v>153.4</v>
      </c>
      <c r="S4" t="s">
        <v>511</v>
      </c>
      <c r="T4" t="s">
        <v>525</v>
      </c>
      <c r="U4" t="s">
        <v>504</v>
      </c>
      <c r="V4" t="s">
        <v>526</v>
      </c>
    </row>
    <row r="5" spans="1:22">
      <c r="A5" t="s">
        <v>619</v>
      </c>
      <c r="B5" t="s">
        <v>465</v>
      </c>
      <c r="C5" t="s">
        <v>620</v>
      </c>
      <c r="D5" t="s">
        <v>620</v>
      </c>
      <c r="E5" t="s">
        <v>504</v>
      </c>
      <c r="F5" t="s">
        <v>621</v>
      </c>
      <c r="G5" t="s">
        <v>506</v>
      </c>
      <c r="H5" t="s">
        <v>507</v>
      </c>
      <c r="I5" t="s">
        <v>622</v>
      </c>
      <c r="J5" t="s">
        <v>509</v>
      </c>
      <c r="K5" t="s">
        <v>289</v>
      </c>
      <c r="L5" s="3">
        <v>44025</v>
      </c>
      <c r="M5" s="3">
        <v>44055</v>
      </c>
      <c r="N5" s="3" t="s">
        <v>33</v>
      </c>
      <c r="O5" t="s">
        <v>33</v>
      </c>
      <c r="P5" s="2">
        <v>112.5</v>
      </c>
      <c r="Q5" s="2">
        <v>0</v>
      </c>
      <c r="R5" s="2">
        <v>112.5</v>
      </c>
      <c r="S5" t="s">
        <v>511</v>
      </c>
      <c r="T5" t="s">
        <v>623</v>
      </c>
      <c r="U5" t="s">
        <v>504</v>
      </c>
      <c r="V5" t="s">
        <v>624</v>
      </c>
    </row>
    <row r="6" spans="1:22">
      <c r="A6" t="s">
        <v>514</v>
      </c>
      <c r="B6" t="s">
        <v>459</v>
      </c>
      <c r="C6" t="s">
        <v>515</v>
      </c>
      <c r="D6" t="s">
        <v>515</v>
      </c>
      <c r="E6" t="s">
        <v>504</v>
      </c>
      <c r="F6" t="s">
        <v>516</v>
      </c>
      <c r="G6" t="s">
        <v>506</v>
      </c>
      <c r="H6" t="s">
        <v>507</v>
      </c>
      <c r="I6" t="s">
        <v>517</v>
      </c>
      <c r="J6" t="s">
        <v>509</v>
      </c>
      <c r="K6" t="s">
        <v>62</v>
      </c>
      <c r="L6" s="3">
        <v>44027</v>
      </c>
      <c r="M6" s="3">
        <v>44057</v>
      </c>
      <c r="N6" s="3">
        <v>44106</v>
      </c>
      <c r="O6" t="s">
        <v>518</v>
      </c>
      <c r="P6" s="2">
        <v>67.5</v>
      </c>
      <c r="Q6" s="2">
        <v>0</v>
      </c>
      <c r="R6" s="2">
        <v>67.5</v>
      </c>
      <c r="S6" t="s">
        <v>511</v>
      </c>
      <c r="T6" t="s">
        <v>519</v>
      </c>
      <c r="U6" t="s">
        <v>504</v>
      </c>
      <c r="V6" t="s">
        <v>520</v>
      </c>
    </row>
    <row r="7" spans="1:22">
      <c r="A7" t="s">
        <v>514</v>
      </c>
      <c r="B7" t="s">
        <v>459</v>
      </c>
      <c r="C7" t="s">
        <v>515</v>
      </c>
      <c r="D7" t="s">
        <v>515</v>
      </c>
      <c r="E7" t="s">
        <v>504</v>
      </c>
      <c r="F7" t="s">
        <v>516</v>
      </c>
      <c r="G7" t="s">
        <v>506</v>
      </c>
      <c r="H7" t="s">
        <v>507</v>
      </c>
      <c r="I7" t="s">
        <v>517</v>
      </c>
      <c r="J7" t="s">
        <v>509</v>
      </c>
      <c r="K7" t="s">
        <v>62</v>
      </c>
      <c r="L7" s="3">
        <v>44027</v>
      </c>
      <c r="M7" s="3">
        <v>44057</v>
      </c>
      <c r="N7" s="3">
        <v>44106</v>
      </c>
      <c r="O7" t="s">
        <v>518</v>
      </c>
      <c r="P7" s="2">
        <v>975.99</v>
      </c>
      <c r="Q7" s="2">
        <v>0</v>
      </c>
      <c r="R7" s="2">
        <v>975.99</v>
      </c>
      <c r="S7" t="s">
        <v>511</v>
      </c>
      <c r="T7" t="s">
        <v>519</v>
      </c>
      <c r="U7" t="s">
        <v>504</v>
      </c>
      <c r="V7" t="s">
        <v>520</v>
      </c>
    </row>
    <row r="8" spans="1:22">
      <c r="A8" t="s">
        <v>514</v>
      </c>
      <c r="B8" t="s">
        <v>459</v>
      </c>
      <c r="C8" t="s">
        <v>515</v>
      </c>
      <c r="D8" t="s">
        <v>515</v>
      </c>
      <c r="E8" t="s">
        <v>504</v>
      </c>
      <c r="F8" t="s">
        <v>516</v>
      </c>
      <c r="G8" t="s">
        <v>506</v>
      </c>
      <c r="H8" t="s">
        <v>507</v>
      </c>
      <c r="I8" t="s">
        <v>517</v>
      </c>
      <c r="J8" t="s">
        <v>509</v>
      </c>
      <c r="K8" t="s">
        <v>62</v>
      </c>
      <c r="L8" s="3">
        <v>44027</v>
      </c>
      <c r="M8" s="3">
        <v>44057</v>
      </c>
      <c r="N8" s="3">
        <v>44106</v>
      </c>
      <c r="O8" t="s">
        <v>518</v>
      </c>
      <c r="P8" s="2">
        <v>67.5</v>
      </c>
      <c r="Q8" s="2">
        <v>0</v>
      </c>
      <c r="R8" s="2">
        <v>67.5</v>
      </c>
      <c r="S8" t="s">
        <v>511</v>
      </c>
      <c r="T8" t="s">
        <v>519</v>
      </c>
      <c r="U8" t="s">
        <v>504</v>
      </c>
      <c r="V8" t="s">
        <v>520</v>
      </c>
    </row>
    <row r="9" spans="1:22">
      <c r="A9" t="s">
        <v>514</v>
      </c>
      <c r="B9" t="s">
        <v>459</v>
      </c>
      <c r="C9" t="s">
        <v>515</v>
      </c>
      <c r="D9" t="s">
        <v>515</v>
      </c>
      <c r="E9" t="s">
        <v>504</v>
      </c>
      <c r="F9" t="s">
        <v>516</v>
      </c>
      <c r="G9" t="s">
        <v>506</v>
      </c>
      <c r="H9" t="s">
        <v>507</v>
      </c>
      <c r="I9" t="s">
        <v>517</v>
      </c>
      <c r="J9" t="s">
        <v>509</v>
      </c>
      <c r="K9" t="s">
        <v>62</v>
      </c>
      <c r="L9" s="3">
        <v>44027</v>
      </c>
      <c r="M9" s="3">
        <v>44057</v>
      </c>
      <c r="N9" s="3">
        <v>44106</v>
      </c>
      <c r="O9" t="s">
        <v>518</v>
      </c>
      <c r="P9" s="2">
        <v>67.5</v>
      </c>
      <c r="Q9" s="2">
        <v>0</v>
      </c>
      <c r="R9" s="2">
        <v>67.5</v>
      </c>
      <c r="S9" t="s">
        <v>511</v>
      </c>
      <c r="T9" t="s">
        <v>519</v>
      </c>
      <c r="U9" t="s">
        <v>504</v>
      </c>
      <c r="V9" t="s">
        <v>520</v>
      </c>
    </row>
    <row r="10" spans="1:22">
      <c r="A10" t="s">
        <v>514</v>
      </c>
      <c r="B10" t="s">
        <v>459</v>
      </c>
      <c r="C10" t="s">
        <v>515</v>
      </c>
      <c r="D10" t="s">
        <v>515</v>
      </c>
      <c r="E10" t="s">
        <v>504</v>
      </c>
      <c r="F10" t="s">
        <v>516</v>
      </c>
      <c r="G10" t="s">
        <v>506</v>
      </c>
      <c r="H10" t="s">
        <v>507</v>
      </c>
      <c r="I10" t="s">
        <v>517</v>
      </c>
      <c r="J10" t="s">
        <v>509</v>
      </c>
      <c r="K10" t="s">
        <v>62</v>
      </c>
      <c r="L10" s="3">
        <v>44027</v>
      </c>
      <c r="M10" s="3">
        <v>44057</v>
      </c>
      <c r="N10" s="3">
        <v>44106</v>
      </c>
      <c r="O10" t="s">
        <v>518</v>
      </c>
      <c r="P10" s="2">
        <v>269.98</v>
      </c>
      <c r="Q10" s="2">
        <v>0</v>
      </c>
      <c r="R10" s="2">
        <v>269.98</v>
      </c>
      <c r="S10" t="s">
        <v>511</v>
      </c>
      <c r="T10" t="s">
        <v>519</v>
      </c>
      <c r="U10" t="s">
        <v>504</v>
      </c>
      <c r="V10" t="s">
        <v>520</v>
      </c>
    </row>
    <row r="11" spans="1:22">
      <c r="A11" t="s">
        <v>514</v>
      </c>
      <c r="B11" t="s">
        <v>459</v>
      </c>
      <c r="C11" t="s">
        <v>515</v>
      </c>
      <c r="D11" t="s">
        <v>515</v>
      </c>
      <c r="E11" t="s">
        <v>504</v>
      </c>
      <c r="F11" t="s">
        <v>516</v>
      </c>
      <c r="G11" t="s">
        <v>506</v>
      </c>
      <c r="H11" t="s">
        <v>507</v>
      </c>
      <c r="I11" t="s">
        <v>517</v>
      </c>
      <c r="J11" t="s">
        <v>509</v>
      </c>
      <c r="K11" t="s">
        <v>62</v>
      </c>
      <c r="L11" s="3">
        <v>44027</v>
      </c>
      <c r="M11" s="3">
        <v>44057</v>
      </c>
      <c r="N11" s="3">
        <v>44106</v>
      </c>
      <c r="O11" t="s">
        <v>518</v>
      </c>
      <c r="P11" s="2">
        <v>944.94</v>
      </c>
      <c r="Q11" s="2">
        <v>0</v>
      </c>
      <c r="R11" s="2">
        <v>944.94</v>
      </c>
      <c r="S11" t="s">
        <v>511</v>
      </c>
      <c r="T11" t="s">
        <v>519</v>
      </c>
      <c r="U11" t="s">
        <v>504</v>
      </c>
      <c r="V11" t="s">
        <v>520</v>
      </c>
    </row>
    <row r="12" spans="1:22">
      <c r="A12" t="s">
        <v>514</v>
      </c>
      <c r="B12" t="s">
        <v>459</v>
      </c>
      <c r="C12" t="s">
        <v>515</v>
      </c>
      <c r="D12" t="s">
        <v>515</v>
      </c>
      <c r="E12" t="s">
        <v>504</v>
      </c>
      <c r="F12" t="s">
        <v>516</v>
      </c>
      <c r="G12" t="s">
        <v>506</v>
      </c>
      <c r="H12" t="s">
        <v>507</v>
      </c>
      <c r="I12" t="s">
        <v>517</v>
      </c>
      <c r="J12" t="s">
        <v>509</v>
      </c>
      <c r="K12" t="s">
        <v>62</v>
      </c>
      <c r="L12" s="3">
        <v>44027</v>
      </c>
      <c r="M12" s="3">
        <v>44057</v>
      </c>
      <c r="N12" s="3">
        <v>44106</v>
      </c>
      <c r="O12" t="s">
        <v>518</v>
      </c>
      <c r="P12" s="2">
        <v>134.99</v>
      </c>
      <c r="Q12" s="2">
        <v>0</v>
      </c>
      <c r="R12" s="2">
        <v>134.99</v>
      </c>
      <c r="S12" t="s">
        <v>511</v>
      </c>
      <c r="T12" t="s">
        <v>519</v>
      </c>
      <c r="U12" t="s">
        <v>504</v>
      </c>
      <c r="V12" t="s">
        <v>520</v>
      </c>
    </row>
    <row r="13" spans="1:22">
      <c r="A13" t="s">
        <v>514</v>
      </c>
      <c r="B13" t="s">
        <v>459</v>
      </c>
      <c r="C13" t="s">
        <v>515</v>
      </c>
      <c r="D13" t="s">
        <v>515</v>
      </c>
      <c r="E13" t="s">
        <v>504</v>
      </c>
      <c r="F13" t="s">
        <v>516</v>
      </c>
      <c r="G13" t="s">
        <v>506</v>
      </c>
      <c r="H13" t="s">
        <v>507</v>
      </c>
      <c r="I13" t="s">
        <v>517</v>
      </c>
      <c r="J13" t="s">
        <v>509</v>
      </c>
      <c r="K13" t="s">
        <v>62</v>
      </c>
      <c r="L13" s="3">
        <v>44027</v>
      </c>
      <c r="M13" s="3">
        <v>44057</v>
      </c>
      <c r="N13" s="3">
        <v>44106</v>
      </c>
      <c r="O13" t="s">
        <v>518</v>
      </c>
      <c r="P13" s="2">
        <v>1079.94</v>
      </c>
      <c r="Q13" s="2">
        <v>0</v>
      </c>
      <c r="R13" s="2">
        <v>1079.94</v>
      </c>
      <c r="S13" t="s">
        <v>511</v>
      </c>
      <c r="T13" t="s">
        <v>519</v>
      </c>
      <c r="U13" t="s">
        <v>504</v>
      </c>
      <c r="V13" t="s">
        <v>520</v>
      </c>
    </row>
    <row r="14" spans="1:22">
      <c r="A14" t="s">
        <v>514</v>
      </c>
      <c r="B14" t="s">
        <v>459</v>
      </c>
      <c r="C14" t="s">
        <v>515</v>
      </c>
      <c r="D14" t="s">
        <v>515</v>
      </c>
      <c r="E14" t="s">
        <v>504</v>
      </c>
      <c r="F14" t="s">
        <v>516</v>
      </c>
      <c r="G14" t="s">
        <v>506</v>
      </c>
      <c r="H14" t="s">
        <v>507</v>
      </c>
      <c r="I14" t="s">
        <v>517</v>
      </c>
      <c r="J14" t="s">
        <v>509</v>
      </c>
      <c r="K14" t="s">
        <v>62</v>
      </c>
      <c r="L14" s="3">
        <v>44027</v>
      </c>
      <c r="M14" s="3">
        <v>44057</v>
      </c>
      <c r="N14" s="3">
        <v>44106</v>
      </c>
      <c r="O14" t="s">
        <v>518</v>
      </c>
      <c r="P14" s="2">
        <v>107.99</v>
      </c>
      <c r="Q14" s="2">
        <v>0</v>
      </c>
      <c r="R14" s="2">
        <v>107.99</v>
      </c>
      <c r="S14" t="s">
        <v>511</v>
      </c>
      <c r="T14" t="s">
        <v>519</v>
      </c>
      <c r="U14" t="s">
        <v>504</v>
      </c>
      <c r="V14" t="s">
        <v>520</v>
      </c>
    </row>
    <row r="15" spans="1:22">
      <c r="A15" t="s">
        <v>514</v>
      </c>
      <c r="B15" t="s">
        <v>459</v>
      </c>
      <c r="C15" t="s">
        <v>515</v>
      </c>
      <c r="D15" t="s">
        <v>515</v>
      </c>
      <c r="E15" t="s">
        <v>504</v>
      </c>
      <c r="F15" t="s">
        <v>516</v>
      </c>
      <c r="G15" t="s">
        <v>506</v>
      </c>
      <c r="H15" t="s">
        <v>507</v>
      </c>
      <c r="I15" t="s">
        <v>517</v>
      </c>
      <c r="J15" t="s">
        <v>509</v>
      </c>
      <c r="K15" t="s">
        <v>62</v>
      </c>
      <c r="L15" s="3">
        <v>44027</v>
      </c>
      <c r="M15" s="3">
        <v>44057</v>
      </c>
      <c r="N15" s="3">
        <v>44106</v>
      </c>
      <c r="O15" t="s">
        <v>518</v>
      </c>
      <c r="P15" s="2">
        <v>202.49</v>
      </c>
      <c r="Q15" s="2">
        <v>0</v>
      </c>
      <c r="R15" s="2">
        <v>202.49</v>
      </c>
      <c r="S15" t="s">
        <v>511</v>
      </c>
      <c r="T15" t="s">
        <v>519</v>
      </c>
      <c r="U15" t="s">
        <v>504</v>
      </c>
      <c r="V15" t="s">
        <v>520</v>
      </c>
    </row>
    <row r="16" spans="1:22">
      <c r="A16" t="s">
        <v>514</v>
      </c>
      <c r="B16" t="s">
        <v>459</v>
      </c>
      <c r="C16" t="s">
        <v>515</v>
      </c>
      <c r="D16" t="s">
        <v>515</v>
      </c>
      <c r="E16" t="s">
        <v>504</v>
      </c>
      <c r="F16" t="s">
        <v>516</v>
      </c>
      <c r="G16" t="s">
        <v>506</v>
      </c>
      <c r="H16" t="s">
        <v>507</v>
      </c>
      <c r="I16" t="s">
        <v>517</v>
      </c>
      <c r="J16" t="s">
        <v>509</v>
      </c>
      <c r="K16" t="s">
        <v>62</v>
      </c>
      <c r="L16" s="3">
        <v>44027</v>
      </c>
      <c r="M16" s="3">
        <v>44057</v>
      </c>
      <c r="N16" s="3">
        <v>44106</v>
      </c>
      <c r="O16" t="s">
        <v>518</v>
      </c>
      <c r="P16" s="2">
        <v>337.48</v>
      </c>
      <c r="Q16" s="2">
        <v>0</v>
      </c>
      <c r="R16" s="2">
        <v>337.48</v>
      </c>
      <c r="S16" t="s">
        <v>511</v>
      </c>
      <c r="T16" t="s">
        <v>519</v>
      </c>
      <c r="U16" t="s">
        <v>504</v>
      </c>
      <c r="V16" t="s">
        <v>520</v>
      </c>
    </row>
    <row r="17" spans="1:22">
      <c r="A17" t="s">
        <v>534</v>
      </c>
      <c r="B17" t="s">
        <v>475</v>
      </c>
      <c r="C17" t="s">
        <v>535</v>
      </c>
      <c r="D17" t="s">
        <v>535</v>
      </c>
      <c r="E17" t="s">
        <v>504</v>
      </c>
      <c r="F17" t="s">
        <v>586</v>
      </c>
      <c r="G17" t="s">
        <v>506</v>
      </c>
      <c r="H17" t="s">
        <v>507</v>
      </c>
      <c r="I17" t="s">
        <v>587</v>
      </c>
      <c r="J17" t="s">
        <v>509</v>
      </c>
      <c r="K17" t="s">
        <v>48</v>
      </c>
      <c r="L17" s="3">
        <v>44032</v>
      </c>
      <c r="M17" s="3">
        <v>44062</v>
      </c>
      <c r="N17" s="3" t="s">
        <v>33</v>
      </c>
      <c r="O17" t="s">
        <v>33</v>
      </c>
      <c r="P17" s="2">
        <v>52.01</v>
      </c>
      <c r="Q17" s="2">
        <v>0</v>
      </c>
      <c r="R17" s="2">
        <v>52.01</v>
      </c>
      <c r="S17" t="s">
        <v>511</v>
      </c>
      <c r="T17" t="s">
        <v>588</v>
      </c>
      <c r="U17" t="s">
        <v>504</v>
      </c>
      <c r="V17" t="s">
        <v>539</v>
      </c>
    </row>
    <row r="18" spans="1:22">
      <c r="A18" t="s">
        <v>534</v>
      </c>
      <c r="B18" t="s">
        <v>475</v>
      </c>
      <c r="C18" t="s">
        <v>535</v>
      </c>
      <c r="D18" t="s">
        <v>535</v>
      </c>
      <c r="E18" t="s">
        <v>504</v>
      </c>
      <c r="F18" t="s">
        <v>705</v>
      </c>
      <c r="G18" t="s">
        <v>506</v>
      </c>
      <c r="H18" t="s">
        <v>507</v>
      </c>
      <c r="I18" t="s">
        <v>706</v>
      </c>
      <c r="J18" t="s">
        <v>509</v>
      </c>
      <c r="K18" t="s">
        <v>48</v>
      </c>
      <c r="L18" s="3">
        <v>44032</v>
      </c>
      <c r="M18" s="3">
        <v>44062</v>
      </c>
      <c r="N18" s="3" t="s">
        <v>33</v>
      </c>
      <c r="O18" t="s">
        <v>33</v>
      </c>
      <c r="P18" s="2">
        <v>97</v>
      </c>
      <c r="Q18" s="2">
        <v>0</v>
      </c>
      <c r="R18" s="2">
        <v>97</v>
      </c>
      <c r="S18" t="s">
        <v>511</v>
      </c>
      <c r="T18" t="s">
        <v>707</v>
      </c>
      <c r="U18" t="s">
        <v>504</v>
      </c>
      <c r="V18" t="s">
        <v>539</v>
      </c>
    </row>
    <row r="19" spans="1:22">
      <c r="A19" t="s">
        <v>579</v>
      </c>
      <c r="B19" t="s">
        <v>477</v>
      </c>
      <c r="C19" t="s">
        <v>580</v>
      </c>
      <c r="D19" t="s">
        <v>580</v>
      </c>
      <c r="E19" t="s">
        <v>504</v>
      </c>
      <c r="F19" t="s">
        <v>581</v>
      </c>
      <c r="G19" t="s">
        <v>506</v>
      </c>
      <c r="H19" t="s">
        <v>507</v>
      </c>
      <c r="I19" t="s">
        <v>582</v>
      </c>
      <c r="J19" t="s">
        <v>509</v>
      </c>
      <c r="K19" t="s">
        <v>583</v>
      </c>
      <c r="L19" s="3">
        <v>44033</v>
      </c>
      <c r="M19" s="3">
        <v>44063</v>
      </c>
      <c r="N19" s="3" t="s">
        <v>33</v>
      </c>
      <c r="O19" t="s">
        <v>33</v>
      </c>
      <c r="P19" s="2">
        <v>400</v>
      </c>
      <c r="Q19" s="2">
        <v>0</v>
      </c>
      <c r="R19" s="2">
        <v>400</v>
      </c>
      <c r="S19" t="s">
        <v>511</v>
      </c>
      <c r="T19" t="s">
        <v>584</v>
      </c>
      <c r="U19" t="s">
        <v>504</v>
      </c>
      <c r="V19" t="s">
        <v>585</v>
      </c>
    </row>
    <row r="20" spans="1:22">
      <c r="A20" t="s">
        <v>579</v>
      </c>
      <c r="B20" t="s">
        <v>477</v>
      </c>
      <c r="C20" t="s">
        <v>580</v>
      </c>
      <c r="D20" t="s">
        <v>580</v>
      </c>
      <c r="E20" t="s">
        <v>504</v>
      </c>
      <c r="F20" t="s">
        <v>701</v>
      </c>
      <c r="G20" t="s">
        <v>702</v>
      </c>
      <c r="H20" t="s">
        <v>507</v>
      </c>
      <c r="I20" t="s">
        <v>703</v>
      </c>
      <c r="J20" t="s">
        <v>509</v>
      </c>
      <c r="K20" t="s">
        <v>583</v>
      </c>
      <c r="L20" s="3">
        <v>44033</v>
      </c>
      <c r="M20" s="3">
        <v>44063</v>
      </c>
      <c r="N20" s="3" t="s">
        <v>33</v>
      </c>
      <c r="O20" t="s">
        <v>33</v>
      </c>
      <c r="P20" s="2">
        <v>-440</v>
      </c>
      <c r="Q20" s="2">
        <v>0</v>
      </c>
      <c r="R20" s="2">
        <v>-440</v>
      </c>
      <c r="S20" t="s">
        <v>511</v>
      </c>
      <c r="T20" t="s">
        <v>704</v>
      </c>
      <c r="U20" t="s">
        <v>504</v>
      </c>
      <c r="V20" t="s">
        <v>585</v>
      </c>
    </row>
    <row r="21" spans="1:22">
      <c r="A21" t="s">
        <v>548</v>
      </c>
      <c r="B21" t="s">
        <v>466</v>
      </c>
      <c r="C21" t="s">
        <v>549</v>
      </c>
      <c r="D21" t="s">
        <v>549</v>
      </c>
      <c r="E21" t="s">
        <v>504</v>
      </c>
      <c r="F21" t="s">
        <v>592</v>
      </c>
      <c r="G21" t="s">
        <v>506</v>
      </c>
      <c r="H21" t="s">
        <v>507</v>
      </c>
      <c r="I21" t="s">
        <v>593</v>
      </c>
      <c r="J21" t="s">
        <v>509</v>
      </c>
      <c r="K21" t="s">
        <v>594</v>
      </c>
      <c r="L21" s="3">
        <v>44036</v>
      </c>
      <c r="M21" s="3">
        <v>44066</v>
      </c>
      <c r="N21" s="3">
        <v>44103</v>
      </c>
      <c r="O21" t="s">
        <v>552</v>
      </c>
      <c r="P21" s="2">
        <v>626</v>
      </c>
      <c r="Q21" s="2">
        <v>0</v>
      </c>
      <c r="R21" s="2">
        <v>626</v>
      </c>
      <c r="S21" t="s">
        <v>511</v>
      </c>
      <c r="T21" t="s">
        <v>595</v>
      </c>
      <c r="U21" t="s">
        <v>504</v>
      </c>
      <c r="V21" t="s">
        <v>513</v>
      </c>
    </row>
    <row r="22" spans="1:22">
      <c r="A22" t="s">
        <v>672</v>
      </c>
      <c r="B22" t="s">
        <v>461</v>
      </c>
      <c r="C22" t="s">
        <v>673</v>
      </c>
      <c r="D22" t="s">
        <v>673</v>
      </c>
      <c r="E22" t="s">
        <v>504</v>
      </c>
      <c r="F22" t="s">
        <v>674</v>
      </c>
      <c r="G22" t="s">
        <v>506</v>
      </c>
      <c r="H22" t="s">
        <v>507</v>
      </c>
      <c r="I22" t="s">
        <v>675</v>
      </c>
      <c r="J22" t="s">
        <v>509</v>
      </c>
      <c r="K22" t="s">
        <v>62</v>
      </c>
      <c r="L22" s="3">
        <v>44043</v>
      </c>
      <c r="M22" s="3">
        <v>44073</v>
      </c>
      <c r="N22" s="3" t="s">
        <v>33</v>
      </c>
      <c r="O22" t="s">
        <v>33</v>
      </c>
      <c r="P22" s="2">
        <v>4112.32</v>
      </c>
      <c r="Q22" s="2">
        <v>0</v>
      </c>
      <c r="R22" s="2">
        <v>4112.32</v>
      </c>
      <c r="S22" t="s">
        <v>511</v>
      </c>
      <c r="T22" t="s">
        <v>676</v>
      </c>
      <c r="U22" t="s">
        <v>504</v>
      </c>
      <c r="V22" t="s">
        <v>520</v>
      </c>
    </row>
    <row r="23" spans="1:22">
      <c r="A23" t="s">
        <v>540</v>
      </c>
      <c r="B23" t="s">
        <v>462</v>
      </c>
      <c r="C23" t="s">
        <v>541</v>
      </c>
      <c r="D23" t="s">
        <v>541</v>
      </c>
      <c r="E23" t="s">
        <v>504</v>
      </c>
      <c r="F23" t="s">
        <v>542</v>
      </c>
      <c r="G23" t="s">
        <v>506</v>
      </c>
      <c r="H23" t="s">
        <v>507</v>
      </c>
      <c r="I23" t="s">
        <v>543</v>
      </c>
      <c r="J23" t="s">
        <v>509</v>
      </c>
      <c r="K23" t="s">
        <v>25</v>
      </c>
      <c r="L23" s="3">
        <v>44046</v>
      </c>
      <c r="M23" s="3">
        <v>44076</v>
      </c>
      <c r="N23" s="3" t="s">
        <v>33</v>
      </c>
      <c r="O23" t="s">
        <v>33</v>
      </c>
      <c r="P23" s="2">
        <v>2451.25</v>
      </c>
      <c r="Q23" s="2">
        <v>0</v>
      </c>
      <c r="R23" s="2">
        <v>2451.25</v>
      </c>
      <c r="S23" t="s">
        <v>511</v>
      </c>
      <c r="T23" t="s">
        <v>544</v>
      </c>
      <c r="U23" t="s">
        <v>504</v>
      </c>
      <c r="V23" t="s">
        <v>539</v>
      </c>
    </row>
    <row r="24" spans="1:22">
      <c r="A24" t="s">
        <v>540</v>
      </c>
      <c r="B24" t="s">
        <v>462</v>
      </c>
      <c r="C24" t="s">
        <v>541</v>
      </c>
      <c r="D24" t="s">
        <v>541</v>
      </c>
      <c r="E24" t="s">
        <v>504</v>
      </c>
      <c r="F24" t="s">
        <v>545</v>
      </c>
      <c r="G24" t="s">
        <v>506</v>
      </c>
      <c r="H24" t="s">
        <v>507</v>
      </c>
      <c r="I24" t="s">
        <v>546</v>
      </c>
      <c r="J24" t="s">
        <v>509</v>
      </c>
      <c r="K24" t="s">
        <v>25</v>
      </c>
      <c r="L24" s="3">
        <v>44046</v>
      </c>
      <c r="M24" s="3">
        <v>44076</v>
      </c>
      <c r="N24" s="3" t="s">
        <v>33</v>
      </c>
      <c r="O24" t="s">
        <v>33</v>
      </c>
      <c r="P24" s="2">
        <v>351.36</v>
      </c>
      <c r="Q24" s="2">
        <v>0</v>
      </c>
      <c r="R24" s="2">
        <v>351.36</v>
      </c>
      <c r="S24" t="s">
        <v>511</v>
      </c>
      <c r="T24" t="s">
        <v>547</v>
      </c>
      <c r="U24" t="s">
        <v>504</v>
      </c>
      <c r="V24" t="s">
        <v>539</v>
      </c>
    </row>
    <row r="25" spans="1:22">
      <c r="A25" t="s">
        <v>566</v>
      </c>
      <c r="B25" t="s">
        <v>457</v>
      </c>
      <c r="C25" t="s">
        <v>567</v>
      </c>
      <c r="D25" t="s">
        <v>568</v>
      </c>
      <c r="E25" t="s">
        <v>504</v>
      </c>
      <c r="F25" t="s">
        <v>569</v>
      </c>
      <c r="G25" t="s">
        <v>506</v>
      </c>
      <c r="H25" t="s">
        <v>507</v>
      </c>
      <c r="I25" t="s">
        <v>570</v>
      </c>
      <c r="J25" t="s">
        <v>509</v>
      </c>
      <c r="K25" t="s">
        <v>48</v>
      </c>
      <c r="L25" s="3">
        <v>44046</v>
      </c>
      <c r="M25" s="3">
        <v>44076</v>
      </c>
      <c r="N25" s="3">
        <v>44104</v>
      </c>
      <c r="O25" t="s">
        <v>571</v>
      </c>
      <c r="P25" s="2">
        <v>409.66</v>
      </c>
      <c r="Q25" s="2">
        <v>0</v>
      </c>
      <c r="R25" s="2">
        <v>409.66</v>
      </c>
      <c r="S25" t="s">
        <v>511</v>
      </c>
      <c r="T25" t="s">
        <v>572</v>
      </c>
      <c r="U25" t="s">
        <v>504</v>
      </c>
      <c r="V25" t="s">
        <v>539</v>
      </c>
    </row>
    <row r="26" spans="1:22">
      <c r="A26" t="s">
        <v>540</v>
      </c>
      <c r="B26" t="s">
        <v>462</v>
      </c>
      <c r="C26" t="s">
        <v>541</v>
      </c>
      <c r="D26" t="s">
        <v>541</v>
      </c>
      <c r="E26" t="s">
        <v>504</v>
      </c>
      <c r="F26" t="s">
        <v>589</v>
      </c>
      <c r="G26" t="s">
        <v>506</v>
      </c>
      <c r="H26" t="s">
        <v>507</v>
      </c>
      <c r="I26" t="s">
        <v>590</v>
      </c>
      <c r="J26" t="s">
        <v>509</v>
      </c>
      <c r="K26" t="s">
        <v>25</v>
      </c>
      <c r="L26" s="3">
        <v>44046</v>
      </c>
      <c r="M26" s="3">
        <v>44076</v>
      </c>
      <c r="N26" s="3" t="s">
        <v>33</v>
      </c>
      <c r="O26" t="s">
        <v>33</v>
      </c>
      <c r="P26" s="2">
        <v>1798.96</v>
      </c>
      <c r="Q26" s="2">
        <v>0</v>
      </c>
      <c r="R26" s="2">
        <v>1798.96</v>
      </c>
      <c r="S26" t="s">
        <v>511</v>
      </c>
      <c r="T26" t="s">
        <v>591</v>
      </c>
      <c r="U26" t="s">
        <v>504</v>
      </c>
      <c r="V26" t="s">
        <v>539</v>
      </c>
    </row>
    <row r="27" spans="1:22">
      <c r="A27" t="s">
        <v>502</v>
      </c>
      <c r="B27" t="s">
        <v>469</v>
      </c>
      <c r="C27" t="s">
        <v>503</v>
      </c>
      <c r="D27" t="s">
        <v>503</v>
      </c>
      <c r="E27" t="s">
        <v>504</v>
      </c>
      <c r="F27" t="s">
        <v>505</v>
      </c>
      <c r="G27" t="s">
        <v>506</v>
      </c>
      <c r="H27" t="s">
        <v>507</v>
      </c>
      <c r="I27" t="s">
        <v>508</v>
      </c>
      <c r="J27" t="s">
        <v>509</v>
      </c>
      <c r="K27" t="s">
        <v>48</v>
      </c>
      <c r="L27" s="3">
        <v>44048</v>
      </c>
      <c r="M27" s="3">
        <v>44078</v>
      </c>
      <c r="N27" s="3">
        <v>44103</v>
      </c>
      <c r="O27" t="s">
        <v>510</v>
      </c>
      <c r="P27" s="2">
        <v>471.21</v>
      </c>
      <c r="Q27" s="2">
        <v>0</v>
      </c>
      <c r="R27" s="2">
        <v>471.21</v>
      </c>
      <c r="S27" t="s">
        <v>511</v>
      </c>
      <c r="T27" t="s">
        <v>512</v>
      </c>
      <c r="U27" t="s">
        <v>504</v>
      </c>
      <c r="V27" t="s">
        <v>513</v>
      </c>
    </row>
    <row r="28" spans="1:22">
      <c r="A28" t="s">
        <v>602</v>
      </c>
      <c r="B28" t="s">
        <v>460</v>
      </c>
      <c r="C28" t="s">
        <v>603</v>
      </c>
      <c r="D28" t="s">
        <v>603</v>
      </c>
      <c r="E28" t="s">
        <v>504</v>
      </c>
      <c r="F28" t="s">
        <v>604</v>
      </c>
      <c r="G28" t="s">
        <v>506</v>
      </c>
      <c r="H28" t="s">
        <v>507</v>
      </c>
      <c r="I28" t="s">
        <v>605</v>
      </c>
      <c r="J28" t="s">
        <v>509</v>
      </c>
      <c r="K28" t="s">
        <v>48</v>
      </c>
      <c r="L28" s="3">
        <v>44048</v>
      </c>
      <c r="M28" s="3">
        <v>44078</v>
      </c>
      <c r="N28" s="3">
        <v>44103</v>
      </c>
      <c r="O28" t="s">
        <v>606</v>
      </c>
      <c r="P28" s="2">
        <v>329.97</v>
      </c>
      <c r="Q28" s="2">
        <v>0</v>
      </c>
      <c r="R28" s="2">
        <v>329.97</v>
      </c>
      <c r="S28" t="s">
        <v>511</v>
      </c>
      <c r="T28" t="s">
        <v>607</v>
      </c>
      <c r="U28" t="s">
        <v>504</v>
      </c>
      <c r="V28" t="s">
        <v>513</v>
      </c>
    </row>
    <row r="29" spans="1:22">
      <c r="A29" t="s">
        <v>662</v>
      </c>
      <c r="B29" t="s">
        <v>455</v>
      </c>
      <c r="C29" t="s">
        <v>663</v>
      </c>
      <c r="D29" t="s">
        <v>663</v>
      </c>
      <c r="E29" t="s">
        <v>504</v>
      </c>
      <c r="F29" t="s">
        <v>664</v>
      </c>
      <c r="G29" t="s">
        <v>506</v>
      </c>
      <c r="H29" t="s">
        <v>507</v>
      </c>
      <c r="I29" t="s">
        <v>665</v>
      </c>
      <c r="J29" t="s">
        <v>509</v>
      </c>
      <c r="K29" t="s">
        <v>62</v>
      </c>
      <c r="L29" s="3">
        <v>44050</v>
      </c>
      <c r="M29" s="3">
        <v>44080</v>
      </c>
      <c r="N29" s="3" t="s">
        <v>33</v>
      </c>
      <c r="O29" t="s">
        <v>33</v>
      </c>
      <c r="P29" s="2">
        <v>135</v>
      </c>
      <c r="Q29" s="2">
        <v>0</v>
      </c>
      <c r="R29" s="2">
        <v>135</v>
      </c>
      <c r="S29" t="s">
        <v>511</v>
      </c>
      <c r="T29" t="s">
        <v>666</v>
      </c>
      <c r="U29" t="s">
        <v>504</v>
      </c>
      <c r="V29" t="s">
        <v>520</v>
      </c>
    </row>
    <row r="30" spans="1:22">
      <c r="A30" t="s">
        <v>722</v>
      </c>
      <c r="B30" t="s">
        <v>481</v>
      </c>
      <c r="C30" t="s">
        <v>723</v>
      </c>
      <c r="D30" t="s">
        <v>723</v>
      </c>
      <c r="E30" t="s">
        <v>504</v>
      </c>
      <c r="F30" t="s">
        <v>724</v>
      </c>
      <c r="G30" t="s">
        <v>506</v>
      </c>
      <c r="H30" t="s">
        <v>507</v>
      </c>
      <c r="I30" t="s">
        <v>725</v>
      </c>
      <c r="J30" t="s">
        <v>509</v>
      </c>
      <c r="K30" t="s">
        <v>594</v>
      </c>
      <c r="L30" s="3">
        <v>44050</v>
      </c>
      <c r="M30" s="3">
        <v>44080</v>
      </c>
      <c r="N30" s="3">
        <v>44103</v>
      </c>
      <c r="O30" t="s">
        <v>726</v>
      </c>
      <c r="P30" s="2">
        <v>405.02</v>
      </c>
      <c r="Q30" s="2">
        <v>0</v>
      </c>
      <c r="R30" s="2">
        <v>405.02</v>
      </c>
      <c r="S30" t="s">
        <v>511</v>
      </c>
      <c r="T30" t="s">
        <v>727</v>
      </c>
      <c r="U30" t="s">
        <v>504</v>
      </c>
      <c r="V30" t="s">
        <v>513</v>
      </c>
    </row>
    <row r="31" spans="1:22">
      <c r="A31" t="s">
        <v>534</v>
      </c>
      <c r="B31" t="s">
        <v>475</v>
      </c>
      <c r="C31" t="s">
        <v>535</v>
      </c>
      <c r="D31" t="s">
        <v>535</v>
      </c>
      <c r="E31" t="s">
        <v>504</v>
      </c>
      <c r="F31" t="s">
        <v>642</v>
      </c>
      <c r="G31" t="s">
        <v>506</v>
      </c>
      <c r="H31" t="s">
        <v>507</v>
      </c>
      <c r="I31" t="s">
        <v>643</v>
      </c>
      <c r="J31" t="s">
        <v>509</v>
      </c>
      <c r="K31" t="s">
        <v>88</v>
      </c>
      <c r="L31" s="3">
        <v>44052</v>
      </c>
      <c r="M31" s="3">
        <v>44082</v>
      </c>
      <c r="N31" s="3" t="s">
        <v>33</v>
      </c>
      <c r="O31" t="s">
        <v>33</v>
      </c>
      <c r="P31" s="2">
        <v>14.01</v>
      </c>
      <c r="Q31" s="2">
        <v>0</v>
      </c>
      <c r="R31" s="2">
        <v>14.01</v>
      </c>
      <c r="S31" t="s">
        <v>511</v>
      </c>
      <c r="T31" t="s">
        <v>644</v>
      </c>
      <c r="U31" t="s">
        <v>504</v>
      </c>
      <c r="V31" t="s">
        <v>539</v>
      </c>
    </row>
    <row r="32" spans="1:22">
      <c r="A32" t="s">
        <v>561</v>
      </c>
      <c r="B32" t="s">
        <v>480</v>
      </c>
      <c r="C32" t="s">
        <v>562</v>
      </c>
      <c r="D32" t="s">
        <v>562</v>
      </c>
      <c r="E32" t="s">
        <v>504</v>
      </c>
      <c r="F32" t="s">
        <v>711</v>
      </c>
      <c r="G32" t="s">
        <v>506</v>
      </c>
      <c r="H32" t="s">
        <v>507</v>
      </c>
      <c r="I32" t="s">
        <v>712</v>
      </c>
      <c r="J32" t="s">
        <v>509</v>
      </c>
      <c r="K32" t="s">
        <v>88</v>
      </c>
      <c r="L32" s="3">
        <v>44062</v>
      </c>
      <c r="M32" s="3">
        <v>44092</v>
      </c>
      <c r="N32" s="3" t="s">
        <v>33</v>
      </c>
      <c r="O32" t="s">
        <v>33</v>
      </c>
      <c r="P32" s="2">
        <v>742.89</v>
      </c>
      <c r="Q32" s="2">
        <v>0</v>
      </c>
      <c r="R32" s="2">
        <v>742.89</v>
      </c>
      <c r="S32" t="s">
        <v>511</v>
      </c>
      <c r="T32" t="s">
        <v>713</v>
      </c>
      <c r="U32" t="s">
        <v>504</v>
      </c>
      <c r="V32" t="s">
        <v>533</v>
      </c>
    </row>
    <row r="33" spans="1:22">
      <c r="A33" t="s">
        <v>728</v>
      </c>
      <c r="B33" t="s">
        <v>471</v>
      </c>
      <c r="C33" t="s">
        <v>729</v>
      </c>
      <c r="D33" t="s">
        <v>730</v>
      </c>
      <c r="E33" t="s">
        <v>504</v>
      </c>
      <c r="F33" t="s">
        <v>731</v>
      </c>
      <c r="G33" t="s">
        <v>506</v>
      </c>
      <c r="H33" t="s">
        <v>507</v>
      </c>
      <c r="I33" t="s">
        <v>732</v>
      </c>
      <c r="J33" t="s">
        <v>509</v>
      </c>
      <c r="K33" t="s">
        <v>62</v>
      </c>
      <c r="L33" s="3">
        <v>44062</v>
      </c>
      <c r="M33" s="3">
        <v>44092</v>
      </c>
      <c r="N33" s="3" t="s">
        <v>33</v>
      </c>
      <c r="O33" t="s">
        <v>33</v>
      </c>
      <c r="P33" s="2">
        <v>4089.37</v>
      </c>
      <c r="Q33" s="2">
        <v>0</v>
      </c>
      <c r="R33" s="2">
        <v>4089.37</v>
      </c>
      <c r="S33" t="s">
        <v>511</v>
      </c>
      <c r="T33" t="s">
        <v>733</v>
      </c>
      <c r="U33" t="s">
        <v>504</v>
      </c>
      <c r="V33" t="s">
        <v>520</v>
      </c>
    </row>
    <row r="34" spans="1:22">
      <c r="A34" t="s">
        <v>548</v>
      </c>
      <c r="B34" t="s">
        <v>466</v>
      </c>
      <c r="C34" t="s">
        <v>549</v>
      </c>
      <c r="D34" t="s">
        <v>549</v>
      </c>
      <c r="E34" t="s">
        <v>504</v>
      </c>
      <c r="F34" t="s">
        <v>550</v>
      </c>
      <c r="G34" t="s">
        <v>506</v>
      </c>
      <c r="H34" t="s">
        <v>507</v>
      </c>
      <c r="I34" t="s">
        <v>551</v>
      </c>
      <c r="J34" t="s">
        <v>509</v>
      </c>
      <c r="K34" t="s">
        <v>48</v>
      </c>
      <c r="L34" s="3">
        <v>44068</v>
      </c>
      <c r="M34" s="3">
        <v>44098</v>
      </c>
      <c r="N34" s="3">
        <v>44103</v>
      </c>
      <c r="O34" t="s">
        <v>552</v>
      </c>
      <c r="P34" s="2">
        <v>931</v>
      </c>
      <c r="Q34" s="2">
        <v>0</v>
      </c>
      <c r="R34" s="2">
        <v>931</v>
      </c>
      <c r="S34" t="s">
        <v>511</v>
      </c>
      <c r="T34" t="s">
        <v>553</v>
      </c>
      <c r="U34" t="s">
        <v>504</v>
      </c>
      <c r="V34" t="s">
        <v>513</v>
      </c>
    </row>
    <row r="35" spans="1:22">
      <c r="A35" t="s">
        <v>521</v>
      </c>
      <c r="B35" t="s">
        <v>474</v>
      </c>
      <c r="C35" t="s">
        <v>522</v>
      </c>
      <c r="D35" t="s">
        <v>33</v>
      </c>
      <c r="E35" t="s">
        <v>504</v>
      </c>
      <c r="F35" t="s">
        <v>691</v>
      </c>
      <c r="G35" t="s">
        <v>506</v>
      </c>
      <c r="H35" t="s">
        <v>507</v>
      </c>
      <c r="I35" t="s">
        <v>692</v>
      </c>
      <c r="J35" t="s">
        <v>509</v>
      </c>
      <c r="K35" t="s">
        <v>39</v>
      </c>
      <c r="L35" s="3">
        <v>44076</v>
      </c>
      <c r="M35" s="3">
        <v>44106</v>
      </c>
      <c r="N35" s="3" t="s">
        <v>33</v>
      </c>
      <c r="O35" t="s">
        <v>33</v>
      </c>
      <c r="P35" s="2">
        <v>2895.73</v>
      </c>
      <c r="Q35" s="2">
        <v>0</v>
      </c>
      <c r="R35" s="2">
        <v>2895.73</v>
      </c>
      <c r="S35" t="s">
        <v>511</v>
      </c>
      <c r="T35" t="s">
        <v>693</v>
      </c>
      <c r="U35" t="s">
        <v>504</v>
      </c>
      <c r="V35" t="s">
        <v>526</v>
      </c>
    </row>
    <row r="36" spans="1:22">
      <c r="A36" t="s">
        <v>625</v>
      </c>
      <c r="B36" t="s">
        <v>472</v>
      </c>
      <c r="C36" t="s">
        <v>626</v>
      </c>
      <c r="D36" t="s">
        <v>627</v>
      </c>
      <c r="E36" t="s">
        <v>504</v>
      </c>
      <c r="F36" t="s">
        <v>628</v>
      </c>
      <c r="G36" t="s">
        <v>506</v>
      </c>
      <c r="H36" t="s">
        <v>507</v>
      </c>
      <c r="I36" t="s">
        <v>629</v>
      </c>
      <c r="J36" t="s">
        <v>509</v>
      </c>
      <c r="K36" t="s">
        <v>25</v>
      </c>
      <c r="L36" s="3">
        <v>44077</v>
      </c>
      <c r="M36" s="3">
        <v>44107</v>
      </c>
      <c r="N36" s="3" t="s">
        <v>33</v>
      </c>
      <c r="O36" t="s">
        <v>33</v>
      </c>
      <c r="P36" s="2">
        <v>88.23</v>
      </c>
      <c r="Q36" s="2">
        <v>0</v>
      </c>
      <c r="R36" s="2">
        <v>88.23</v>
      </c>
      <c r="S36" t="s">
        <v>511</v>
      </c>
      <c r="T36" t="s">
        <v>630</v>
      </c>
      <c r="U36" t="s">
        <v>504</v>
      </c>
      <c r="V36" t="s">
        <v>526</v>
      </c>
    </row>
    <row r="37" spans="1:22">
      <c r="A37" t="s">
        <v>631</v>
      </c>
      <c r="B37" t="s">
        <v>468</v>
      </c>
      <c r="C37" t="s">
        <v>632</v>
      </c>
      <c r="D37" t="s">
        <v>633</v>
      </c>
      <c r="E37" t="s">
        <v>504</v>
      </c>
      <c r="F37" t="s">
        <v>634</v>
      </c>
      <c r="G37" t="s">
        <v>506</v>
      </c>
      <c r="H37" t="s">
        <v>507</v>
      </c>
      <c r="I37" t="s">
        <v>635</v>
      </c>
      <c r="J37" t="s">
        <v>509</v>
      </c>
      <c r="K37" t="s">
        <v>48</v>
      </c>
      <c r="L37" s="3">
        <v>44077</v>
      </c>
      <c r="M37" s="3">
        <v>44107</v>
      </c>
      <c r="N37" s="3" t="s">
        <v>33</v>
      </c>
      <c r="O37" t="s">
        <v>33</v>
      </c>
      <c r="P37" s="2">
        <v>1249.24</v>
      </c>
      <c r="Q37" s="2">
        <v>0</v>
      </c>
      <c r="R37" s="2">
        <v>1249.24</v>
      </c>
      <c r="S37" t="s">
        <v>511</v>
      </c>
      <c r="T37" t="s">
        <v>636</v>
      </c>
      <c r="U37" t="s">
        <v>504</v>
      </c>
      <c r="V37" t="s">
        <v>539</v>
      </c>
    </row>
    <row r="38" spans="1:22">
      <c r="A38" t="s">
        <v>534</v>
      </c>
      <c r="B38" t="s">
        <v>475</v>
      </c>
      <c r="C38" t="s">
        <v>535</v>
      </c>
      <c r="D38" t="s">
        <v>535</v>
      </c>
      <c r="E38" t="s">
        <v>504</v>
      </c>
      <c r="F38" t="s">
        <v>536</v>
      </c>
      <c r="G38" t="s">
        <v>506</v>
      </c>
      <c r="H38" t="s">
        <v>507</v>
      </c>
      <c r="I38" t="s">
        <v>537</v>
      </c>
      <c r="J38" t="s">
        <v>509</v>
      </c>
      <c r="K38" t="s">
        <v>88</v>
      </c>
      <c r="L38" s="3">
        <v>44082</v>
      </c>
      <c r="M38" s="3">
        <v>44112</v>
      </c>
      <c r="N38" s="3" t="s">
        <v>33</v>
      </c>
      <c r="O38" t="s">
        <v>33</v>
      </c>
      <c r="P38" s="2">
        <v>32.01</v>
      </c>
      <c r="Q38" s="2">
        <v>0</v>
      </c>
      <c r="R38" s="2">
        <v>32.01</v>
      </c>
      <c r="S38" t="s">
        <v>511</v>
      </c>
      <c r="T38" t="s">
        <v>538</v>
      </c>
      <c r="U38" t="s">
        <v>504</v>
      </c>
      <c r="V38" t="s">
        <v>539</v>
      </c>
    </row>
    <row r="39" spans="1:22">
      <c r="A39" t="s">
        <v>566</v>
      </c>
      <c r="B39" t="s">
        <v>457</v>
      </c>
      <c r="C39" t="s">
        <v>567</v>
      </c>
      <c r="D39" t="s">
        <v>568</v>
      </c>
      <c r="E39" t="s">
        <v>504</v>
      </c>
      <c r="F39" t="s">
        <v>599</v>
      </c>
      <c r="G39" t="s">
        <v>506</v>
      </c>
      <c r="H39" t="s">
        <v>507</v>
      </c>
      <c r="I39" t="s">
        <v>600</v>
      </c>
      <c r="J39" t="s">
        <v>509</v>
      </c>
      <c r="K39" t="s">
        <v>48</v>
      </c>
      <c r="L39" s="3">
        <v>44085</v>
      </c>
      <c r="M39" s="3">
        <v>44115</v>
      </c>
      <c r="N39" s="3" t="s">
        <v>33</v>
      </c>
      <c r="O39" t="s">
        <v>33</v>
      </c>
      <c r="P39" s="2">
        <v>169.95</v>
      </c>
      <c r="Q39" s="2">
        <v>0</v>
      </c>
      <c r="R39" s="2">
        <v>169.95</v>
      </c>
      <c r="S39" t="s">
        <v>511</v>
      </c>
      <c r="T39" t="s">
        <v>601</v>
      </c>
      <c r="U39" t="s">
        <v>504</v>
      </c>
      <c r="V39" t="s">
        <v>539</v>
      </c>
    </row>
    <row r="40" spans="1:22">
      <c r="A40" t="s">
        <v>561</v>
      </c>
      <c r="B40" t="s">
        <v>480</v>
      </c>
      <c r="C40" t="s">
        <v>562</v>
      </c>
      <c r="D40" t="s">
        <v>562</v>
      </c>
      <c r="E40" t="s">
        <v>504</v>
      </c>
      <c r="F40" t="s">
        <v>563</v>
      </c>
      <c r="G40" t="s">
        <v>506</v>
      </c>
      <c r="H40" t="s">
        <v>507</v>
      </c>
      <c r="I40" t="s">
        <v>564</v>
      </c>
      <c r="J40" t="s">
        <v>509</v>
      </c>
      <c r="K40" t="s">
        <v>88</v>
      </c>
      <c r="L40" s="3">
        <v>44095</v>
      </c>
      <c r="M40" s="3">
        <v>44125</v>
      </c>
      <c r="N40" s="3" t="s">
        <v>33</v>
      </c>
      <c r="O40" t="s">
        <v>33</v>
      </c>
      <c r="P40" s="2">
        <v>10</v>
      </c>
      <c r="Q40" s="2">
        <v>0</v>
      </c>
      <c r="R40" s="2">
        <v>10</v>
      </c>
      <c r="S40" t="s">
        <v>511</v>
      </c>
      <c r="T40" t="s">
        <v>565</v>
      </c>
      <c r="U40" t="s">
        <v>504</v>
      </c>
      <c r="V40" t="s">
        <v>533</v>
      </c>
    </row>
    <row r="41" spans="1:22">
      <c r="A41" t="s">
        <v>554</v>
      </c>
      <c r="B41" t="s">
        <v>479</v>
      </c>
      <c r="C41" t="s">
        <v>555</v>
      </c>
      <c r="D41" t="s">
        <v>556</v>
      </c>
      <c r="E41" t="s">
        <v>504</v>
      </c>
      <c r="F41" t="s">
        <v>557</v>
      </c>
      <c r="G41" t="s">
        <v>506</v>
      </c>
      <c r="H41" t="s">
        <v>507</v>
      </c>
      <c r="I41" t="s">
        <v>558</v>
      </c>
      <c r="J41" t="s">
        <v>509</v>
      </c>
      <c r="K41" t="s">
        <v>25</v>
      </c>
      <c r="L41" s="3">
        <v>44096</v>
      </c>
      <c r="M41" s="3">
        <v>44126</v>
      </c>
      <c r="N41" s="3">
        <v>44111</v>
      </c>
      <c r="O41" t="s">
        <v>559</v>
      </c>
      <c r="P41" s="2">
        <v>163.24</v>
      </c>
      <c r="Q41" s="2">
        <v>0</v>
      </c>
      <c r="R41" s="2">
        <v>163.24</v>
      </c>
      <c r="S41" t="s">
        <v>511</v>
      </c>
      <c r="T41" t="s">
        <v>560</v>
      </c>
      <c r="U41" t="s">
        <v>504</v>
      </c>
      <c r="V41" t="s">
        <v>526</v>
      </c>
    </row>
    <row r="42" spans="1:22">
      <c r="A42" t="s">
        <v>554</v>
      </c>
      <c r="B42" t="s">
        <v>479</v>
      </c>
      <c r="C42" t="s">
        <v>555</v>
      </c>
      <c r="D42" t="s">
        <v>556</v>
      </c>
      <c r="E42" t="s">
        <v>504</v>
      </c>
      <c r="F42" t="s">
        <v>608</v>
      </c>
      <c r="G42" t="s">
        <v>506</v>
      </c>
      <c r="H42" t="s">
        <v>507</v>
      </c>
      <c r="I42" t="s">
        <v>609</v>
      </c>
      <c r="J42" t="s">
        <v>509</v>
      </c>
      <c r="K42" t="s">
        <v>25</v>
      </c>
      <c r="L42" s="3">
        <v>44096</v>
      </c>
      <c r="M42" s="3">
        <v>44126</v>
      </c>
      <c r="N42" s="3">
        <v>44111</v>
      </c>
      <c r="O42" t="s">
        <v>559</v>
      </c>
      <c r="P42" s="2">
        <v>82.96</v>
      </c>
      <c r="Q42" s="2">
        <v>0</v>
      </c>
      <c r="R42" s="2">
        <v>82.96</v>
      </c>
      <c r="S42" t="s">
        <v>511</v>
      </c>
      <c r="T42" t="s">
        <v>610</v>
      </c>
      <c r="U42" t="s">
        <v>504</v>
      </c>
      <c r="V42" t="s">
        <v>526</v>
      </c>
    </row>
    <row r="43" spans="1:22">
      <c r="A43" t="s">
        <v>554</v>
      </c>
      <c r="B43" t="s">
        <v>479</v>
      </c>
      <c r="C43" t="s">
        <v>555</v>
      </c>
      <c r="D43" t="s">
        <v>556</v>
      </c>
      <c r="E43" t="s">
        <v>504</v>
      </c>
      <c r="F43" t="s">
        <v>611</v>
      </c>
      <c r="G43" t="s">
        <v>506</v>
      </c>
      <c r="H43" t="s">
        <v>507</v>
      </c>
      <c r="I43" t="s">
        <v>612</v>
      </c>
      <c r="J43" t="s">
        <v>509</v>
      </c>
      <c r="K43" t="s">
        <v>25</v>
      </c>
      <c r="L43" s="3">
        <v>44096</v>
      </c>
      <c r="M43" s="3">
        <v>44126</v>
      </c>
      <c r="N43" s="3">
        <v>44111</v>
      </c>
      <c r="O43" t="s">
        <v>559</v>
      </c>
      <c r="P43" s="2">
        <v>163.24</v>
      </c>
      <c r="Q43" s="2">
        <v>0</v>
      </c>
      <c r="R43" s="2">
        <v>163.24</v>
      </c>
      <c r="S43" t="s">
        <v>511</v>
      </c>
      <c r="T43" t="s">
        <v>613</v>
      </c>
      <c r="U43" t="s">
        <v>504</v>
      </c>
      <c r="V43" t="s">
        <v>526</v>
      </c>
    </row>
    <row r="44" spans="1:22">
      <c r="A44" t="s">
        <v>554</v>
      </c>
      <c r="B44" t="s">
        <v>479</v>
      </c>
      <c r="C44" t="s">
        <v>555</v>
      </c>
      <c r="D44" t="s">
        <v>556</v>
      </c>
      <c r="E44" t="s">
        <v>504</v>
      </c>
      <c r="F44" t="s">
        <v>648</v>
      </c>
      <c r="G44" t="s">
        <v>506</v>
      </c>
      <c r="H44" t="s">
        <v>507</v>
      </c>
      <c r="I44" t="s">
        <v>649</v>
      </c>
      <c r="J44" t="s">
        <v>509</v>
      </c>
      <c r="K44" t="s">
        <v>25</v>
      </c>
      <c r="L44" s="3">
        <v>44096</v>
      </c>
      <c r="M44" s="3">
        <v>44126</v>
      </c>
      <c r="N44" s="3">
        <v>44111</v>
      </c>
      <c r="O44" t="s">
        <v>559</v>
      </c>
      <c r="P44" s="2">
        <v>163.24</v>
      </c>
      <c r="Q44" s="2">
        <v>0</v>
      </c>
      <c r="R44" s="2">
        <v>163.24</v>
      </c>
      <c r="S44" t="s">
        <v>511</v>
      </c>
      <c r="T44" t="s">
        <v>650</v>
      </c>
      <c r="U44" t="s">
        <v>504</v>
      </c>
      <c r="V44" t="s">
        <v>526</v>
      </c>
    </row>
    <row r="45" spans="1:22">
      <c r="A45" t="s">
        <v>554</v>
      </c>
      <c r="B45" t="s">
        <v>479</v>
      </c>
      <c r="C45" t="s">
        <v>555</v>
      </c>
      <c r="D45" t="s">
        <v>556</v>
      </c>
      <c r="E45" t="s">
        <v>504</v>
      </c>
      <c r="F45" t="s">
        <v>656</v>
      </c>
      <c r="G45" t="s">
        <v>506</v>
      </c>
      <c r="H45" t="s">
        <v>507</v>
      </c>
      <c r="I45" t="s">
        <v>657</v>
      </c>
      <c r="J45" t="s">
        <v>509</v>
      </c>
      <c r="K45" t="s">
        <v>25</v>
      </c>
      <c r="L45" s="3">
        <v>44096</v>
      </c>
      <c r="M45" s="3">
        <v>44126</v>
      </c>
      <c r="N45" s="3">
        <v>44111</v>
      </c>
      <c r="O45" t="s">
        <v>559</v>
      </c>
      <c r="P45" s="2">
        <v>96.26</v>
      </c>
      <c r="Q45" s="2">
        <v>0</v>
      </c>
      <c r="R45" s="2">
        <v>96.26</v>
      </c>
      <c r="S45" t="s">
        <v>511</v>
      </c>
      <c r="T45" t="s">
        <v>658</v>
      </c>
      <c r="U45" t="s">
        <v>504</v>
      </c>
      <c r="V45" t="s">
        <v>526</v>
      </c>
    </row>
    <row r="46" spans="1:22">
      <c r="A46" t="s">
        <v>554</v>
      </c>
      <c r="B46" t="s">
        <v>479</v>
      </c>
      <c r="C46" t="s">
        <v>555</v>
      </c>
      <c r="D46" t="s">
        <v>556</v>
      </c>
      <c r="E46" t="s">
        <v>504</v>
      </c>
      <c r="F46" t="s">
        <v>659</v>
      </c>
      <c r="G46" t="s">
        <v>506</v>
      </c>
      <c r="H46" t="s">
        <v>507</v>
      </c>
      <c r="I46" t="s">
        <v>660</v>
      </c>
      <c r="J46" t="s">
        <v>509</v>
      </c>
      <c r="K46" t="s">
        <v>25</v>
      </c>
      <c r="L46" s="3">
        <v>44096</v>
      </c>
      <c r="M46" s="3">
        <v>44126</v>
      </c>
      <c r="N46" s="3">
        <v>44111</v>
      </c>
      <c r="O46" t="s">
        <v>559</v>
      </c>
      <c r="P46" s="2">
        <v>163.24</v>
      </c>
      <c r="Q46" s="2">
        <v>0</v>
      </c>
      <c r="R46" s="2">
        <v>163.24</v>
      </c>
      <c r="S46" t="s">
        <v>511</v>
      </c>
      <c r="T46" t="s">
        <v>661</v>
      </c>
      <c r="U46" t="s">
        <v>504</v>
      </c>
      <c r="V46" t="s">
        <v>526</v>
      </c>
    </row>
    <row r="47" spans="1:22">
      <c r="A47" t="s">
        <v>554</v>
      </c>
      <c r="B47" t="s">
        <v>479</v>
      </c>
      <c r="C47" t="s">
        <v>555</v>
      </c>
      <c r="D47" t="s">
        <v>556</v>
      </c>
      <c r="E47" t="s">
        <v>504</v>
      </c>
      <c r="F47" t="s">
        <v>682</v>
      </c>
      <c r="G47" t="s">
        <v>506</v>
      </c>
      <c r="H47" t="s">
        <v>507</v>
      </c>
      <c r="I47" t="s">
        <v>683</v>
      </c>
      <c r="J47" t="s">
        <v>509</v>
      </c>
      <c r="K47" t="s">
        <v>25</v>
      </c>
      <c r="L47" s="3">
        <v>44096</v>
      </c>
      <c r="M47" s="3">
        <v>44126</v>
      </c>
      <c r="N47" s="3">
        <v>44111</v>
      </c>
      <c r="O47" t="s">
        <v>559</v>
      </c>
      <c r="P47" s="2">
        <v>82.96</v>
      </c>
      <c r="Q47" s="2">
        <v>0</v>
      </c>
      <c r="R47" s="2">
        <v>82.96</v>
      </c>
      <c r="S47" t="s">
        <v>511</v>
      </c>
      <c r="T47" t="s">
        <v>684</v>
      </c>
      <c r="U47" t="s">
        <v>504</v>
      </c>
      <c r="V47" t="s">
        <v>526</v>
      </c>
    </row>
    <row r="48" spans="1:22">
      <c r="A48" t="s">
        <v>554</v>
      </c>
      <c r="B48" t="s">
        <v>479</v>
      </c>
      <c r="C48" t="s">
        <v>555</v>
      </c>
      <c r="D48" t="s">
        <v>556</v>
      </c>
      <c r="E48" t="s">
        <v>504</v>
      </c>
      <c r="F48" t="s">
        <v>708</v>
      </c>
      <c r="G48" t="s">
        <v>506</v>
      </c>
      <c r="H48" t="s">
        <v>507</v>
      </c>
      <c r="I48" t="s">
        <v>709</v>
      </c>
      <c r="J48" t="s">
        <v>509</v>
      </c>
      <c r="K48" t="s">
        <v>25</v>
      </c>
      <c r="L48" s="3">
        <v>44096</v>
      </c>
      <c r="M48" s="3">
        <v>44126</v>
      </c>
      <c r="N48" s="3">
        <v>44111</v>
      </c>
      <c r="O48" t="s">
        <v>559</v>
      </c>
      <c r="P48" s="2">
        <v>82.96</v>
      </c>
      <c r="Q48" s="2">
        <v>0</v>
      </c>
      <c r="R48" s="2">
        <v>82.96</v>
      </c>
      <c r="S48" t="s">
        <v>511</v>
      </c>
      <c r="T48" t="s">
        <v>710</v>
      </c>
      <c r="U48" t="s">
        <v>504</v>
      </c>
      <c r="V48" t="s">
        <v>526</v>
      </c>
    </row>
    <row r="49" spans="1:22">
      <c r="A49" t="s">
        <v>554</v>
      </c>
      <c r="B49" t="s">
        <v>479</v>
      </c>
      <c r="C49" t="s">
        <v>555</v>
      </c>
      <c r="D49" t="s">
        <v>556</v>
      </c>
      <c r="E49" t="s">
        <v>504</v>
      </c>
      <c r="F49" t="s">
        <v>719</v>
      </c>
      <c r="G49" t="s">
        <v>506</v>
      </c>
      <c r="H49" t="s">
        <v>507</v>
      </c>
      <c r="I49" t="s">
        <v>720</v>
      </c>
      <c r="J49" t="s">
        <v>509</v>
      </c>
      <c r="K49" t="s">
        <v>25</v>
      </c>
      <c r="L49" s="3">
        <v>44096</v>
      </c>
      <c r="M49" s="3">
        <v>44126</v>
      </c>
      <c r="N49" s="3">
        <v>44111</v>
      </c>
      <c r="O49" t="s">
        <v>559</v>
      </c>
      <c r="P49" s="2">
        <v>160.31</v>
      </c>
      <c r="Q49" s="2">
        <v>0</v>
      </c>
      <c r="R49" s="2">
        <v>160.31</v>
      </c>
      <c r="S49" t="s">
        <v>511</v>
      </c>
      <c r="T49" t="s">
        <v>721</v>
      </c>
      <c r="U49" t="s">
        <v>504</v>
      </c>
      <c r="V49" t="s">
        <v>526</v>
      </c>
    </row>
    <row r="50" spans="1:22">
      <c r="A50" t="s">
        <v>651</v>
      </c>
      <c r="B50" t="s">
        <v>473</v>
      </c>
      <c r="C50" t="s">
        <v>652</v>
      </c>
      <c r="D50" t="s">
        <v>652</v>
      </c>
      <c r="E50" t="s">
        <v>504</v>
      </c>
      <c r="F50" t="s">
        <v>653</v>
      </c>
      <c r="G50" t="s">
        <v>506</v>
      </c>
      <c r="H50" t="s">
        <v>507</v>
      </c>
      <c r="I50" t="s">
        <v>654</v>
      </c>
      <c r="J50" t="s">
        <v>509</v>
      </c>
      <c r="K50" t="s">
        <v>25</v>
      </c>
      <c r="L50" s="3">
        <v>44098</v>
      </c>
      <c r="M50" s="3">
        <v>44128</v>
      </c>
      <c r="N50" s="3" t="s">
        <v>33</v>
      </c>
      <c r="O50" t="s">
        <v>33</v>
      </c>
      <c r="P50" s="2">
        <v>2440.34</v>
      </c>
      <c r="Q50" s="2">
        <v>0</v>
      </c>
      <c r="R50" s="2">
        <v>2440.34</v>
      </c>
      <c r="S50" t="s">
        <v>511</v>
      </c>
      <c r="T50" t="s">
        <v>655</v>
      </c>
      <c r="U50" t="s">
        <v>504</v>
      </c>
      <c r="V50" t="s">
        <v>526</v>
      </c>
    </row>
    <row r="51" spans="1:22">
      <c r="A51" t="s">
        <v>573</v>
      </c>
      <c r="B51" t="s">
        <v>470</v>
      </c>
      <c r="C51" t="s">
        <v>574</v>
      </c>
      <c r="D51" t="s">
        <v>575</v>
      </c>
      <c r="E51" t="s">
        <v>504</v>
      </c>
      <c r="F51" t="s">
        <v>576</v>
      </c>
      <c r="G51" t="s">
        <v>506</v>
      </c>
      <c r="H51" t="s">
        <v>507</v>
      </c>
      <c r="I51" t="s">
        <v>577</v>
      </c>
      <c r="J51" t="s">
        <v>509</v>
      </c>
      <c r="K51" t="s">
        <v>48</v>
      </c>
      <c r="L51" s="3">
        <v>44099</v>
      </c>
      <c r="M51" s="3">
        <v>44129</v>
      </c>
      <c r="N51" s="3" t="s">
        <v>33</v>
      </c>
      <c r="O51" t="s">
        <v>33</v>
      </c>
      <c r="P51" s="2">
        <v>192</v>
      </c>
      <c r="Q51" s="2">
        <v>0</v>
      </c>
      <c r="R51" s="2">
        <v>192</v>
      </c>
      <c r="S51" t="s">
        <v>511</v>
      </c>
      <c r="T51" t="s">
        <v>578</v>
      </c>
      <c r="U51" t="s">
        <v>504</v>
      </c>
      <c r="V51" t="s">
        <v>520</v>
      </c>
    </row>
    <row r="52" spans="1:22">
      <c r="A52" t="s">
        <v>637</v>
      </c>
      <c r="B52" t="s">
        <v>458</v>
      </c>
      <c r="C52" t="s">
        <v>638</v>
      </c>
      <c r="D52" t="s">
        <v>638</v>
      </c>
      <c r="E52" t="s">
        <v>504</v>
      </c>
      <c r="F52" t="s">
        <v>639</v>
      </c>
      <c r="G52" t="s">
        <v>506</v>
      </c>
      <c r="H52" t="s">
        <v>507</v>
      </c>
      <c r="I52" t="s">
        <v>640</v>
      </c>
      <c r="J52" t="s">
        <v>509</v>
      </c>
      <c r="K52" t="s">
        <v>39</v>
      </c>
      <c r="L52" s="3">
        <v>44099</v>
      </c>
      <c r="M52" s="3">
        <v>44129</v>
      </c>
      <c r="N52" s="3">
        <v>44105</v>
      </c>
      <c r="O52" t="s">
        <v>531</v>
      </c>
      <c r="P52" s="2">
        <v>425</v>
      </c>
      <c r="Q52" s="2">
        <v>0</v>
      </c>
      <c r="R52" s="2">
        <v>425</v>
      </c>
      <c r="S52" t="s">
        <v>511</v>
      </c>
      <c r="T52" t="s">
        <v>641</v>
      </c>
      <c r="U52" t="s">
        <v>504</v>
      </c>
      <c r="V52" t="s">
        <v>533</v>
      </c>
    </row>
    <row r="53" spans="1:22">
      <c r="A53" t="s">
        <v>677</v>
      </c>
      <c r="B53" t="s">
        <v>463</v>
      </c>
      <c r="C53" t="s">
        <v>678</v>
      </c>
      <c r="D53" t="s">
        <v>678</v>
      </c>
      <c r="E53" t="s">
        <v>504</v>
      </c>
      <c r="F53" t="s">
        <v>679</v>
      </c>
      <c r="G53" t="s">
        <v>506</v>
      </c>
      <c r="H53" t="s">
        <v>507</v>
      </c>
      <c r="I53" t="s">
        <v>680</v>
      </c>
      <c r="J53" t="s">
        <v>509</v>
      </c>
      <c r="K53" t="s">
        <v>62</v>
      </c>
      <c r="L53" s="3">
        <v>44099</v>
      </c>
      <c r="M53" s="3">
        <v>44129</v>
      </c>
      <c r="N53" s="3" t="s">
        <v>33</v>
      </c>
      <c r="O53" t="s">
        <v>33</v>
      </c>
      <c r="P53" s="2">
        <v>402</v>
      </c>
      <c r="Q53" s="2">
        <v>0</v>
      </c>
      <c r="R53" s="2">
        <v>402</v>
      </c>
      <c r="S53" t="s">
        <v>511</v>
      </c>
      <c r="T53" t="s">
        <v>681</v>
      </c>
      <c r="U53" t="s">
        <v>504</v>
      </c>
      <c r="V53" t="s">
        <v>520</v>
      </c>
    </row>
    <row r="54" spans="1:22">
      <c r="A54" t="s">
        <v>625</v>
      </c>
      <c r="B54" t="s">
        <v>472</v>
      </c>
      <c r="C54" t="s">
        <v>626</v>
      </c>
      <c r="D54" t="s">
        <v>627</v>
      </c>
      <c r="E54" t="s">
        <v>504</v>
      </c>
      <c r="F54" t="s">
        <v>688</v>
      </c>
      <c r="G54" t="s">
        <v>506</v>
      </c>
      <c r="H54" t="s">
        <v>507</v>
      </c>
      <c r="I54" t="s">
        <v>689</v>
      </c>
      <c r="J54" t="s">
        <v>509</v>
      </c>
      <c r="K54" t="s">
        <v>25</v>
      </c>
      <c r="L54" s="3">
        <v>44099</v>
      </c>
      <c r="M54" s="3">
        <v>44129</v>
      </c>
      <c r="N54" s="3" t="s">
        <v>33</v>
      </c>
      <c r="O54" t="s">
        <v>33</v>
      </c>
      <c r="P54" s="2">
        <v>440.37</v>
      </c>
      <c r="Q54" s="2">
        <v>0</v>
      </c>
      <c r="R54" s="2">
        <v>440.37</v>
      </c>
      <c r="S54" t="s">
        <v>511</v>
      </c>
      <c r="T54" t="s">
        <v>690</v>
      </c>
      <c r="U54" t="s">
        <v>504</v>
      </c>
      <c r="V54" t="s">
        <v>526</v>
      </c>
    </row>
    <row r="55" spans="1:22">
      <c r="A55" t="s">
        <v>527</v>
      </c>
      <c r="B55" t="s">
        <v>476</v>
      </c>
      <c r="C55" t="s">
        <v>528</v>
      </c>
      <c r="D55" t="s">
        <v>528</v>
      </c>
      <c r="E55" t="s">
        <v>504</v>
      </c>
      <c r="F55" t="s">
        <v>529</v>
      </c>
      <c r="G55" t="s">
        <v>506</v>
      </c>
      <c r="H55" t="s">
        <v>507</v>
      </c>
      <c r="I55" t="s">
        <v>530</v>
      </c>
      <c r="J55" t="s">
        <v>509</v>
      </c>
      <c r="K55" t="s">
        <v>39</v>
      </c>
      <c r="L55" s="3">
        <v>44102</v>
      </c>
      <c r="M55" s="3">
        <v>44132</v>
      </c>
      <c r="N55" s="3">
        <v>44105</v>
      </c>
      <c r="O55" t="s">
        <v>531</v>
      </c>
      <c r="P55" s="2">
        <v>1588.2</v>
      </c>
      <c r="Q55" s="2">
        <v>0</v>
      </c>
      <c r="R55" s="2">
        <v>1588.2</v>
      </c>
      <c r="S55" t="s">
        <v>511</v>
      </c>
      <c r="T55" t="s">
        <v>532</v>
      </c>
      <c r="U55" t="s">
        <v>504</v>
      </c>
      <c r="V55" t="s">
        <v>533</v>
      </c>
    </row>
    <row r="56" spans="1:22">
      <c r="A56" t="s">
        <v>614</v>
      </c>
      <c r="B56" t="s">
        <v>464</v>
      </c>
      <c r="C56" t="s">
        <v>615</v>
      </c>
      <c r="D56" t="s">
        <v>615</v>
      </c>
      <c r="E56" t="s">
        <v>504</v>
      </c>
      <c r="F56" t="s">
        <v>616</v>
      </c>
      <c r="G56" t="s">
        <v>506</v>
      </c>
      <c r="H56" t="s">
        <v>507</v>
      </c>
      <c r="I56" t="s">
        <v>617</v>
      </c>
      <c r="J56" t="s">
        <v>509</v>
      </c>
      <c r="K56" t="s">
        <v>39</v>
      </c>
      <c r="L56" s="3">
        <v>44103</v>
      </c>
      <c r="M56" s="3">
        <v>44133</v>
      </c>
      <c r="N56" s="3">
        <v>44105</v>
      </c>
      <c r="O56" t="s">
        <v>531</v>
      </c>
      <c r="P56" s="2">
        <v>658.8</v>
      </c>
      <c r="Q56" s="2">
        <v>0</v>
      </c>
      <c r="R56" s="2">
        <v>658.8</v>
      </c>
      <c r="S56" t="s">
        <v>511</v>
      </c>
      <c r="T56" t="s">
        <v>618</v>
      </c>
      <c r="U56" t="s">
        <v>504</v>
      </c>
      <c r="V56" t="s">
        <v>533</v>
      </c>
    </row>
    <row r="57" spans="1:22">
      <c r="A57" t="s">
        <v>614</v>
      </c>
      <c r="B57" t="s">
        <v>464</v>
      </c>
      <c r="C57" t="s">
        <v>615</v>
      </c>
      <c r="D57" t="s">
        <v>615</v>
      </c>
      <c r="E57" t="s">
        <v>504</v>
      </c>
      <c r="F57" t="s">
        <v>645</v>
      </c>
      <c r="G57" t="s">
        <v>506</v>
      </c>
      <c r="H57" t="s">
        <v>507</v>
      </c>
      <c r="I57" t="s">
        <v>646</v>
      </c>
      <c r="J57" t="s">
        <v>509</v>
      </c>
      <c r="K57" t="s">
        <v>39</v>
      </c>
      <c r="L57" s="3">
        <v>44103</v>
      </c>
      <c r="M57" s="3">
        <v>44133</v>
      </c>
      <c r="N57" s="3">
        <v>44105</v>
      </c>
      <c r="O57" t="s">
        <v>531</v>
      </c>
      <c r="P57" s="2">
        <v>7137</v>
      </c>
      <c r="Q57" s="2">
        <v>0</v>
      </c>
      <c r="R57" s="2">
        <v>7137</v>
      </c>
      <c r="S57" t="s">
        <v>511</v>
      </c>
      <c r="T57" t="s">
        <v>647</v>
      </c>
      <c r="U57" t="s">
        <v>504</v>
      </c>
      <c r="V57" t="s">
        <v>533</v>
      </c>
    </row>
    <row r="58" spans="1:22">
      <c r="A58" t="s">
        <v>667</v>
      </c>
      <c r="B58" t="s">
        <v>456</v>
      </c>
      <c r="C58" t="s">
        <v>668</v>
      </c>
      <c r="D58" t="s">
        <v>668</v>
      </c>
      <c r="E58" t="s">
        <v>504</v>
      </c>
      <c r="F58" t="s">
        <v>669</v>
      </c>
      <c r="G58" t="s">
        <v>506</v>
      </c>
      <c r="H58" t="s">
        <v>507</v>
      </c>
      <c r="I58" t="s">
        <v>670</v>
      </c>
      <c r="J58" t="s">
        <v>509</v>
      </c>
      <c r="K58" t="s">
        <v>39</v>
      </c>
      <c r="L58" s="3">
        <v>44103</v>
      </c>
      <c r="M58" s="3">
        <v>44133</v>
      </c>
      <c r="N58" s="3">
        <v>44105</v>
      </c>
      <c r="O58" t="s">
        <v>531</v>
      </c>
      <c r="P58" s="2">
        <v>2476.6</v>
      </c>
      <c r="Q58" s="2">
        <v>0</v>
      </c>
      <c r="R58" s="2">
        <v>2476.6</v>
      </c>
      <c r="S58" t="s">
        <v>511</v>
      </c>
      <c r="T58" t="s">
        <v>671</v>
      </c>
      <c r="U58" t="s">
        <v>504</v>
      </c>
      <c r="V58" t="s">
        <v>533</v>
      </c>
    </row>
    <row r="59" spans="1:22">
      <c r="A59" t="s">
        <v>614</v>
      </c>
      <c r="B59" t="s">
        <v>464</v>
      </c>
      <c r="C59" t="s">
        <v>615</v>
      </c>
      <c r="D59" t="s">
        <v>615</v>
      </c>
      <c r="E59" t="s">
        <v>504</v>
      </c>
      <c r="F59" t="s">
        <v>685</v>
      </c>
      <c r="G59" t="s">
        <v>506</v>
      </c>
      <c r="H59" t="s">
        <v>507</v>
      </c>
      <c r="I59" t="s">
        <v>686</v>
      </c>
      <c r="J59" t="s">
        <v>509</v>
      </c>
      <c r="K59" t="s">
        <v>39</v>
      </c>
      <c r="L59" s="3">
        <v>44103</v>
      </c>
      <c r="M59" s="3">
        <v>44133</v>
      </c>
      <c r="N59" s="3">
        <v>44105</v>
      </c>
      <c r="O59" t="s">
        <v>531</v>
      </c>
      <c r="P59" s="2">
        <v>11529</v>
      </c>
      <c r="Q59" s="2">
        <v>0</v>
      </c>
      <c r="R59" s="2">
        <v>11529</v>
      </c>
      <c r="S59" t="s">
        <v>511</v>
      </c>
      <c r="T59" t="s">
        <v>687</v>
      </c>
      <c r="U59" t="s">
        <v>504</v>
      </c>
      <c r="V59" t="s">
        <v>533</v>
      </c>
    </row>
    <row r="60" spans="1:22">
      <c r="A60" t="s">
        <v>714</v>
      </c>
      <c r="B60" t="s">
        <v>478</v>
      </c>
      <c r="C60" t="s">
        <v>715</v>
      </c>
      <c r="D60" t="s">
        <v>715</v>
      </c>
      <c r="E60" t="s">
        <v>504</v>
      </c>
      <c r="F60" t="s">
        <v>716</v>
      </c>
      <c r="G60" t="s">
        <v>506</v>
      </c>
      <c r="H60" t="s">
        <v>507</v>
      </c>
      <c r="I60" t="s">
        <v>717</v>
      </c>
      <c r="J60" t="s">
        <v>509</v>
      </c>
      <c r="K60" t="s">
        <v>48</v>
      </c>
      <c r="L60" s="3">
        <v>44103</v>
      </c>
      <c r="M60" s="3">
        <v>44133</v>
      </c>
      <c r="N60" s="3" t="s">
        <v>33</v>
      </c>
      <c r="O60" t="s">
        <v>33</v>
      </c>
      <c r="P60" s="2">
        <v>687</v>
      </c>
      <c r="Q60" s="2">
        <v>0</v>
      </c>
      <c r="R60" s="2">
        <v>687</v>
      </c>
      <c r="S60" t="s">
        <v>511</v>
      </c>
      <c r="T60" t="s">
        <v>718</v>
      </c>
      <c r="U60" t="s">
        <v>504</v>
      </c>
      <c r="V60" t="s">
        <v>513</v>
      </c>
    </row>
    <row r="63" spans="1:22">
      <c r="R63" s="5">
        <f>SUM(R2:R62)</f>
        <v>56364.76</v>
      </c>
    </row>
  </sheetData>
  <sortState ref="A2:V63">
    <sortCondition ref="L2:L63"/>
  </sortState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topLeftCell="G16" workbookViewId="0"/>
  </sheetViews>
  <sheetFormatPr defaultRowHeight="12.75"/>
  <cols>
    <col min="1" max="1" width="13.7109375" customWidth="1"/>
    <col min="2" max="2" width="36.42578125" bestFit="1" customWidth="1"/>
    <col min="3" max="4" width="15.5703125" customWidth="1"/>
    <col min="5" max="5" width="9.7109375" customWidth="1"/>
    <col min="6" max="6" width="15.5703125" customWidth="1"/>
    <col min="7" max="7" width="7.85546875" customWidth="1"/>
    <col min="8" max="8" width="9.7109375" customWidth="1"/>
    <col min="9" max="9" width="15.5703125" customWidth="1"/>
    <col min="10" max="10" width="9.7109375" customWidth="1"/>
    <col min="11" max="11" width="11.7109375" customWidth="1"/>
    <col min="12" max="14" width="13.7109375" customWidth="1"/>
    <col min="15" max="15" width="11.7109375" customWidth="1"/>
    <col min="16" max="18" width="13.7109375" customWidth="1"/>
    <col min="19" max="19" width="12.42578125" customWidth="1"/>
    <col min="20" max="20" width="11.7109375" customWidth="1"/>
    <col min="21" max="22" width="9.7109375" customWidth="1"/>
  </cols>
  <sheetData>
    <row r="1" spans="1:22">
      <c r="A1" s="1" t="s">
        <v>482</v>
      </c>
      <c r="B1" s="1" t="s">
        <v>483</v>
      </c>
      <c r="C1" s="1" t="s">
        <v>484</v>
      </c>
      <c r="D1" s="1" t="s">
        <v>485</v>
      </c>
      <c r="E1" s="1" t="s">
        <v>486</v>
      </c>
      <c r="F1" s="1" t="s">
        <v>487</v>
      </c>
      <c r="G1" s="1" t="s">
        <v>488</v>
      </c>
      <c r="H1" s="1" t="s">
        <v>489</v>
      </c>
      <c r="I1" s="1" t="s">
        <v>490</v>
      </c>
      <c r="J1" s="1" t="s">
        <v>491</v>
      </c>
      <c r="K1" s="1" t="s">
        <v>492</v>
      </c>
      <c r="L1" s="1" t="s">
        <v>12</v>
      </c>
      <c r="M1" s="1" t="s">
        <v>11</v>
      </c>
      <c r="N1" s="1" t="s">
        <v>493</v>
      </c>
      <c r="O1" s="1" t="s">
        <v>494</v>
      </c>
      <c r="P1" s="1" t="s">
        <v>495</v>
      </c>
      <c r="Q1" s="1" t="s">
        <v>496</v>
      </c>
      <c r="R1" s="1" t="s">
        <v>497</v>
      </c>
      <c r="S1" s="1" t="s">
        <v>498</v>
      </c>
      <c r="T1" s="1" t="s">
        <v>499</v>
      </c>
      <c r="U1" s="1" t="s">
        <v>500</v>
      </c>
      <c r="V1" s="1" t="s">
        <v>501</v>
      </c>
    </row>
    <row r="2" spans="1:22">
      <c r="A2" t="s">
        <v>502</v>
      </c>
      <c r="B2" t="s">
        <v>469</v>
      </c>
      <c r="C2" t="s">
        <v>503</v>
      </c>
      <c r="D2" t="s">
        <v>503</v>
      </c>
      <c r="E2" t="s">
        <v>504</v>
      </c>
      <c r="F2" t="s">
        <v>505</v>
      </c>
      <c r="G2" t="s">
        <v>506</v>
      </c>
      <c r="H2" t="s">
        <v>507</v>
      </c>
      <c r="I2" t="s">
        <v>508</v>
      </c>
      <c r="J2" t="s">
        <v>509</v>
      </c>
      <c r="K2" t="s">
        <v>48</v>
      </c>
      <c r="L2" s="3">
        <v>44048</v>
      </c>
      <c r="M2" s="3">
        <v>44078</v>
      </c>
      <c r="N2" s="3">
        <v>44103</v>
      </c>
      <c r="O2" t="s">
        <v>510</v>
      </c>
      <c r="P2" s="2">
        <v>471.21</v>
      </c>
      <c r="Q2" s="2">
        <v>0</v>
      </c>
      <c r="R2" s="2">
        <v>471.21</v>
      </c>
      <c r="S2" t="s">
        <v>511</v>
      </c>
      <c r="T2" t="s">
        <v>512</v>
      </c>
      <c r="U2" t="s">
        <v>504</v>
      </c>
      <c r="V2" t="s">
        <v>513</v>
      </c>
    </row>
    <row r="3" spans="1:22">
      <c r="A3" t="s">
        <v>514</v>
      </c>
      <c r="B3" t="s">
        <v>459</v>
      </c>
      <c r="C3" t="s">
        <v>515</v>
      </c>
      <c r="D3" t="s">
        <v>515</v>
      </c>
      <c r="E3" t="s">
        <v>504</v>
      </c>
      <c r="F3" t="s">
        <v>516</v>
      </c>
      <c r="G3" t="s">
        <v>506</v>
      </c>
      <c r="H3" t="s">
        <v>507</v>
      </c>
      <c r="I3" t="s">
        <v>517</v>
      </c>
      <c r="J3" t="s">
        <v>509</v>
      </c>
      <c r="K3" t="s">
        <v>62</v>
      </c>
      <c r="L3" s="3">
        <v>44027</v>
      </c>
      <c r="M3" s="3">
        <v>44057</v>
      </c>
      <c r="N3" s="3">
        <v>44106</v>
      </c>
      <c r="O3" t="s">
        <v>518</v>
      </c>
      <c r="P3" s="2">
        <v>67.5</v>
      </c>
      <c r="Q3" s="2">
        <v>0</v>
      </c>
      <c r="R3" s="2">
        <v>67.5</v>
      </c>
      <c r="S3" t="s">
        <v>511</v>
      </c>
      <c r="T3" t="s">
        <v>519</v>
      </c>
      <c r="U3" t="s">
        <v>504</v>
      </c>
      <c r="V3" t="s">
        <v>520</v>
      </c>
    </row>
    <row r="4" spans="1:22">
      <c r="A4" t="s">
        <v>694</v>
      </c>
      <c r="B4" t="s">
        <v>467</v>
      </c>
      <c r="C4" t="s">
        <v>695</v>
      </c>
      <c r="D4" t="s">
        <v>696</v>
      </c>
      <c r="E4" t="s">
        <v>504</v>
      </c>
      <c r="F4" t="s">
        <v>734</v>
      </c>
      <c r="G4" t="s">
        <v>735</v>
      </c>
      <c r="H4" t="s">
        <v>507</v>
      </c>
      <c r="I4" t="s">
        <v>736</v>
      </c>
      <c r="J4" t="s">
        <v>33</v>
      </c>
      <c r="K4" t="s">
        <v>48</v>
      </c>
      <c r="L4" s="3">
        <v>43989</v>
      </c>
      <c r="M4" s="3">
        <v>44019</v>
      </c>
      <c r="N4" s="3">
        <v>44104</v>
      </c>
      <c r="O4" t="s">
        <v>699</v>
      </c>
      <c r="P4" s="2">
        <v>5126.12</v>
      </c>
      <c r="Q4" s="2">
        <v>0</v>
      </c>
      <c r="R4" s="2">
        <v>5126.12</v>
      </c>
      <c r="S4" t="s">
        <v>33</v>
      </c>
      <c r="T4" t="s">
        <v>737</v>
      </c>
      <c r="U4" t="s">
        <v>504</v>
      </c>
      <c r="V4" t="s">
        <v>539</v>
      </c>
    </row>
    <row r="5" spans="1:22">
      <c r="A5" t="s">
        <v>521</v>
      </c>
      <c r="B5" t="s">
        <v>474</v>
      </c>
      <c r="C5" t="s">
        <v>522</v>
      </c>
      <c r="D5" t="s">
        <v>33</v>
      </c>
      <c r="E5" t="s">
        <v>504</v>
      </c>
      <c r="F5" t="s">
        <v>523</v>
      </c>
      <c r="G5" t="s">
        <v>506</v>
      </c>
      <c r="H5" t="s">
        <v>507</v>
      </c>
      <c r="I5" t="s">
        <v>524</v>
      </c>
      <c r="J5" t="s">
        <v>509</v>
      </c>
      <c r="K5" t="s">
        <v>39</v>
      </c>
      <c r="L5" s="3">
        <v>44020</v>
      </c>
      <c r="M5" s="3">
        <v>44050</v>
      </c>
      <c r="N5" s="3" t="s">
        <v>33</v>
      </c>
      <c r="O5" t="s">
        <v>33</v>
      </c>
      <c r="P5" s="2">
        <v>153.4</v>
      </c>
      <c r="Q5" s="2">
        <v>0</v>
      </c>
      <c r="R5" s="2">
        <v>153.4</v>
      </c>
      <c r="S5" t="s">
        <v>511</v>
      </c>
      <c r="T5" t="s">
        <v>525</v>
      </c>
      <c r="U5" t="s">
        <v>504</v>
      </c>
      <c r="V5" t="s">
        <v>526</v>
      </c>
    </row>
    <row r="6" spans="1:22">
      <c r="A6" t="s">
        <v>540</v>
      </c>
      <c r="B6" t="s">
        <v>462</v>
      </c>
      <c r="C6" t="s">
        <v>541</v>
      </c>
      <c r="D6" t="s">
        <v>541</v>
      </c>
      <c r="E6" t="s">
        <v>504</v>
      </c>
      <c r="F6" t="s">
        <v>542</v>
      </c>
      <c r="G6" t="s">
        <v>506</v>
      </c>
      <c r="H6" t="s">
        <v>507</v>
      </c>
      <c r="I6" t="s">
        <v>543</v>
      </c>
      <c r="J6" t="s">
        <v>509</v>
      </c>
      <c r="K6" t="s">
        <v>25</v>
      </c>
      <c r="L6" s="3">
        <v>44046</v>
      </c>
      <c r="M6" s="3">
        <v>44076</v>
      </c>
      <c r="N6" s="3" t="s">
        <v>33</v>
      </c>
      <c r="O6" t="s">
        <v>33</v>
      </c>
      <c r="P6" s="2">
        <v>2451.25</v>
      </c>
      <c r="Q6" s="2">
        <v>0</v>
      </c>
      <c r="R6" s="2">
        <v>2451.25</v>
      </c>
      <c r="S6" t="s">
        <v>511</v>
      </c>
      <c r="T6" t="s">
        <v>544</v>
      </c>
      <c r="U6" t="s">
        <v>504</v>
      </c>
      <c r="V6" t="s">
        <v>539</v>
      </c>
    </row>
    <row r="7" spans="1:22">
      <c r="A7" t="s">
        <v>540</v>
      </c>
      <c r="B7" t="s">
        <v>462</v>
      </c>
      <c r="C7" t="s">
        <v>541</v>
      </c>
      <c r="D7" t="s">
        <v>541</v>
      </c>
      <c r="E7" t="s">
        <v>504</v>
      </c>
      <c r="F7" t="s">
        <v>545</v>
      </c>
      <c r="G7" t="s">
        <v>506</v>
      </c>
      <c r="H7" t="s">
        <v>507</v>
      </c>
      <c r="I7" t="s">
        <v>546</v>
      </c>
      <c r="J7" t="s">
        <v>509</v>
      </c>
      <c r="K7" t="s">
        <v>25</v>
      </c>
      <c r="L7" s="3">
        <v>44046</v>
      </c>
      <c r="M7" s="3">
        <v>44076</v>
      </c>
      <c r="N7" s="3" t="s">
        <v>33</v>
      </c>
      <c r="O7" t="s">
        <v>33</v>
      </c>
      <c r="P7" s="2">
        <v>351.36</v>
      </c>
      <c r="Q7" s="2">
        <v>0</v>
      </c>
      <c r="R7" s="2">
        <v>351.36</v>
      </c>
      <c r="S7" t="s">
        <v>511</v>
      </c>
      <c r="T7" t="s">
        <v>547</v>
      </c>
      <c r="U7" t="s">
        <v>504</v>
      </c>
      <c r="V7" t="s">
        <v>539</v>
      </c>
    </row>
    <row r="8" spans="1:22">
      <c r="A8" t="s">
        <v>548</v>
      </c>
      <c r="B8" t="s">
        <v>466</v>
      </c>
      <c r="C8" t="s">
        <v>549</v>
      </c>
      <c r="D8" t="s">
        <v>549</v>
      </c>
      <c r="E8" t="s">
        <v>504</v>
      </c>
      <c r="F8" t="s">
        <v>550</v>
      </c>
      <c r="G8" t="s">
        <v>506</v>
      </c>
      <c r="H8" t="s">
        <v>507</v>
      </c>
      <c r="I8" t="s">
        <v>551</v>
      </c>
      <c r="J8" t="s">
        <v>509</v>
      </c>
      <c r="K8" t="s">
        <v>48</v>
      </c>
      <c r="L8" s="3">
        <v>44068</v>
      </c>
      <c r="M8" s="3">
        <v>44098</v>
      </c>
      <c r="N8" s="3">
        <v>44103</v>
      </c>
      <c r="O8" t="s">
        <v>552</v>
      </c>
      <c r="P8" s="2">
        <v>931</v>
      </c>
      <c r="Q8" s="2">
        <v>0</v>
      </c>
      <c r="R8" s="2">
        <v>931</v>
      </c>
      <c r="S8" t="s">
        <v>511</v>
      </c>
      <c r="T8" t="s">
        <v>553</v>
      </c>
      <c r="U8" t="s">
        <v>504</v>
      </c>
      <c r="V8" t="s">
        <v>513</v>
      </c>
    </row>
    <row r="9" spans="1:22">
      <c r="A9" t="s">
        <v>566</v>
      </c>
      <c r="B9" t="s">
        <v>457</v>
      </c>
      <c r="C9" t="s">
        <v>567</v>
      </c>
      <c r="D9" t="s">
        <v>568</v>
      </c>
      <c r="E9" t="s">
        <v>504</v>
      </c>
      <c r="F9" t="s">
        <v>569</v>
      </c>
      <c r="G9" t="s">
        <v>506</v>
      </c>
      <c r="H9" t="s">
        <v>507</v>
      </c>
      <c r="I9" t="s">
        <v>570</v>
      </c>
      <c r="J9" t="s">
        <v>509</v>
      </c>
      <c r="K9" t="s">
        <v>48</v>
      </c>
      <c r="L9" s="3">
        <v>44046</v>
      </c>
      <c r="M9" s="3">
        <v>44076</v>
      </c>
      <c r="N9" s="3">
        <v>44104</v>
      </c>
      <c r="O9" t="s">
        <v>571</v>
      </c>
      <c r="P9" s="2">
        <v>409.66</v>
      </c>
      <c r="Q9" s="2">
        <v>0</v>
      </c>
      <c r="R9" s="2">
        <v>409.66</v>
      </c>
      <c r="S9" t="s">
        <v>511</v>
      </c>
      <c r="T9" t="s">
        <v>572</v>
      </c>
      <c r="U9" t="s">
        <v>504</v>
      </c>
      <c r="V9" t="s">
        <v>539</v>
      </c>
    </row>
    <row r="10" spans="1:22">
      <c r="A10" t="s">
        <v>514</v>
      </c>
      <c r="B10" t="s">
        <v>459</v>
      </c>
      <c r="C10" t="s">
        <v>515</v>
      </c>
      <c r="D10" t="s">
        <v>515</v>
      </c>
      <c r="E10" t="s">
        <v>504</v>
      </c>
      <c r="F10" t="s">
        <v>516</v>
      </c>
      <c r="G10" t="s">
        <v>506</v>
      </c>
      <c r="H10" t="s">
        <v>507</v>
      </c>
      <c r="I10" t="s">
        <v>517</v>
      </c>
      <c r="J10" t="s">
        <v>509</v>
      </c>
      <c r="K10" t="s">
        <v>62</v>
      </c>
      <c r="L10" s="3">
        <v>44027</v>
      </c>
      <c r="M10" s="3">
        <v>44057</v>
      </c>
      <c r="N10" s="3">
        <v>44106</v>
      </c>
      <c r="O10" t="s">
        <v>518</v>
      </c>
      <c r="P10" s="2">
        <v>975.99</v>
      </c>
      <c r="Q10" s="2">
        <v>0</v>
      </c>
      <c r="R10" s="2">
        <v>975.99</v>
      </c>
      <c r="S10" t="s">
        <v>511</v>
      </c>
      <c r="T10" t="s">
        <v>519</v>
      </c>
      <c r="U10" t="s">
        <v>504</v>
      </c>
      <c r="V10" t="s">
        <v>520</v>
      </c>
    </row>
    <row r="11" spans="1:22">
      <c r="A11" t="s">
        <v>579</v>
      </c>
      <c r="B11" t="s">
        <v>477</v>
      </c>
      <c r="C11" t="s">
        <v>580</v>
      </c>
      <c r="D11" t="s">
        <v>580</v>
      </c>
      <c r="E11" t="s">
        <v>504</v>
      </c>
      <c r="F11" t="s">
        <v>581</v>
      </c>
      <c r="G11" t="s">
        <v>506</v>
      </c>
      <c r="H11" t="s">
        <v>507</v>
      </c>
      <c r="I11" t="s">
        <v>582</v>
      </c>
      <c r="J11" t="s">
        <v>509</v>
      </c>
      <c r="K11" t="s">
        <v>583</v>
      </c>
      <c r="L11" s="3">
        <v>44033</v>
      </c>
      <c r="M11" s="3">
        <v>44063</v>
      </c>
      <c r="N11" s="3" t="s">
        <v>33</v>
      </c>
      <c r="O11" t="s">
        <v>33</v>
      </c>
      <c r="P11" s="2">
        <v>400</v>
      </c>
      <c r="Q11" s="2">
        <v>0</v>
      </c>
      <c r="R11" s="2">
        <v>400</v>
      </c>
      <c r="S11" t="s">
        <v>511</v>
      </c>
      <c r="T11" t="s">
        <v>584</v>
      </c>
      <c r="U11" t="s">
        <v>504</v>
      </c>
      <c r="V11" t="s">
        <v>585</v>
      </c>
    </row>
    <row r="12" spans="1:22">
      <c r="A12" t="s">
        <v>694</v>
      </c>
      <c r="B12" t="s">
        <v>467</v>
      </c>
      <c r="C12" t="s">
        <v>695</v>
      </c>
      <c r="D12" t="s">
        <v>696</v>
      </c>
      <c r="E12" t="s">
        <v>504</v>
      </c>
      <c r="F12" t="s">
        <v>738</v>
      </c>
      <c r="G12" t="s">
        <v>735</v>
      </c>
      <c r="H12" t="s">
        <v>507</v>
      </c>
      <c r="I12" t="s">
        <v>739</v>
      </c>
      <c r="J12" t="s">
        <v>33</v>
      </c>
      <c r="K12" t="s">
        <v>48</v>
      </c>
      <c r="L12" s="3">
        <v>43989</v>
      </c>
      <c r="M12" s="3">
        <v>44019</v>
      </c>
      <c r="N12" s="3">
        <v>44104</v>
      </c>
      <c r="O12" t="s">
        <v>699</v>
      </c>
      <c r="P12" s="2">
        <v>170.78</v>
      </c>
      <c r="Q12" s="2">
        <v>0</v>
      </c>
      <c r="R12" s="2">
        <v>170.78</v>
      </c>
      <c r="S12" t="s">
        <v>33</v>
      </c>
      <c r="T12" t="s">
        <v>740</v>
      </c>
      <c r="U12" t="s">
        <v>504</v>
      </c>
      <c r="V12" t="s">
        <v>539</v>
      </c>
    </row>
    <row r="13" spans="1:22">
      <c r="A13" t="s">
        <v>514</v>
      </c>
      <c r="B13" t="s">
        <v>459</v>
      </c>
      <c r="C13" t="s">
        <v>515</v>
      </c>
      <c r="D13" t="s">
        <v>515</v>
      </c>
      <c r="E13" t="s">
        <v>504</v>
      </c>
      <c r="F13" t="s">
        <v>516</v>
      </c>
      <c r="G13" t="s">
        <v>506</v>
      </c>
      <c r="H13" t="s">
        <v>507</v>
      </c>
      <c r="I13" t="s">
        <v>517</v>
      </c>
      <c r="J13" t="s">
        <v>509</v>
      </c>
      <c r="K13" t="s">
        <v>62</v>
      </c>
      <c r="L13" s="3">
        <v>44027</v>
      </c>
      <c r="M13" s="3">
        <v>44057</v>
      </c>
      <c r="N13" s="3">
        <v>44106</v>
      </c>
      <c r="O13" t="s">
        <v>518</v>
      </c>
      <c r="P13" s="2">
        <v>67.5</v>
      </c>
      <c r="Q13" s="2">
        <v>0</v>
      </c>
      <c r="R13" s="2">
        <v>67.5</v>
      </c>
      <c r="S13" t="s">
        <v>511</v>
      </c>
      <c r="T13" t="s">
        <v>519</v>
      </c>
      <c r="U13" t="s">
        <v>504</v>
      </c>
      <c r="V13" t="s">
        <v>520</v>
      </c>
    </row>
    <row r="14" spans="1:22">
      <c r="A14" t="s">
        <v>534</v>
      </c>
      <c r="B14" t="s">
        <v>475</v>
      </c>
      <c r="C14" t="s">
        <v>535</v>
      </c>
      <c r="D14" t="s">
        <v>535</v>
      </c>
      <c r="E14" t="s">
        <v>504</v>
      </c>
      <c r="F14" t="s">
        <v>586</v>
      </c>
      <c r="G14" t="s">
        <v>506</v>
      </c>
      <c r="H14" t="s">
        <v>507</v>
      </c>
      <c r="I14" t="s">
        <v>587</v>
      </c>
      <c r="J14" t="s">
        <v>509</v>
      </c>
      <c r="K14" t="s">
        <v>48</v>
      </c>
      <c r="L14" s="3">
        <v>44032</v>
      </c>
      <c r="M14" s="3">
        <v>44062</v>
      </c>
      <c r="N14" s="3" t="s">
        <v>33</v>
      </c>
      <c r="O14" t="s">
        <v>33</v>
      </c>
      <c r="P14" s="2">
        <v>52.01</v>
      </c>
      <c r="Q14" s="2">
        <v>0</v>
      </c>
      <c r="R14" s="2">
        <v>52.01</v>
      </c>
      <c r="S14" t="s">
        <v>511</v>
      </c>
      <c r="T14" t="s">
        <v>588</v>
      </c>
      <c r="U14" t="s">
        <v>504</v>
      </c>
      <c r="V14" t="s">
        <v>539</v>
      </c>
    </row>
    <row r="15" spans="1:22">
      <c r="A15" t="s">
        <v>540</v>
      </c>
      <c r="B15" t="s">
        <v>462</v>
      </c>
      <c r="C15" t="s">
        <v>541</v>
      </c>
      <c r="D15" t="s">
        <v>541</v>
      </c>
      <c r="E15" t="s">
        <v>504</v>
      </c>
      <c r="F15" t="s">
        <v>589</v>
      </c>
      <c r="G15" t="s">
        <v>506</v>
      </c>
      <c r="H15" t="s">
        <v>507</v>
      </c>
      <c r="I15" t="s">
        <v>590</v>
      </c>
      <c r="J15" t="s">
        <v>509</v>
      </c>
      <c r="K15" t="s">
        <v>25</v>
      </c>
      <c r="L15" s="3">
        <v>44046</v>
      </c>
      <c r="M15" s="3">
        <v>44076</v>
      </c>
      <c r="N15" s="3" t="s">
        <v>33</v>
      </c>
      <c r="O15" t="s">
        <v>33</v>
      </c>
      <c r="P15" s="2">
        <v>1798.96</v>
      </c>
      <c r="Q15" s="2">
        <v>0</v>
      </c>
      <c r="R15" s="2">
        <v>1798.96</v>
      </c>
      <c r="S15" t="s">
        <v>511</v>
      </c>
      <c r="T15" t="s">
        <v>591</v>
      </c>
      <c r="U15" t="s">
        <v>504</v>
      </c>
      <c r="V15" t="s">
        <v>539</v>
      </c>
    </row>
    <row r="16" spans="1:22">
      <c r="A16" t="s">
        <v>514</v>
      </c>
      <c r="B16" t="s">
        <v>459</v>
      </c>
      <c r="C16" t="s">
        <v>515</v>
      </c>
      <c r="D16" t="s">
        <v>515</v>
      </c>
      <c r="E16" t="s">
        <v>504</v>
      </c>
      <c r="F16" t="s">
        <v>516</v>
      </c>
      <c r="G16" t="s">
        <v>506</v>
      </c>
      <c r="H16" t="s">
        <v>507</v>
      </c>
      <c r="I16" t="s">
        <v>517</v>
      </c>
      <c r="J16" t="s">
        <v>509</v>
      </c>
      <c r="K16" t="s">
        <v>62</v>
      </c>
      <c r="L16" s="3">
        <v>44027</v>
      </c>
      <c r="M16" s="3">
        <v>44057</v>
      </c>
      <c r="N16" s="3">
        <v>44106</v>
      </c>
      <c r="O16" t="s">
        <v>518</v>
      </c>
      <c r="P16" s="2">
        <v>67.5</v>
      </c>
      <c r="Q16" s="2">
        <v>0</v>
      </c>
      <c r="R16" s="2">
        <v>67.5</v>
      </c>
      <c r="S16" t="s">
        <v>511</v>
      </c>
      <c r="T16" t="s">
        <v>519</v>
      </c>
      <c r="U16" t="s">
        <v>504</v>
      </c>
      <c r="V16" t="s">
        <v>520</v>
      </c>
    </row>
    <row r="17" spans="1:22">
      <c r="A17" t="s">
        <v>548</v>
      </c>
      <c r="B17" t="s">
        <v>466</v>
      </c>
      <c r="C17" t="s">
        <v>549</v>
      </c>
      <c r="D17" t="s">
        <v>549</v>
      </c>
      <c r="E17" t="s">
        <v>504</v>
      </c>
      <c r="F17" t="s">
        <v>592</v>
      </c>
      <c r="G17" t="s">
        <v>506</v>
      </c>
      <c r="H17" t="s">
        <v>507</v>
      </c>
      <c r="I17" t="s">
        <v>593</v>
      </c>
      <c r="J17" t="s">
        <v>509</v>
      </c>
      <c r="K17" t="s">
        <v>594</v>
      </c>
      <c r="L17" s="3">
        <v>44036</v>
      </c>
      <c r="M17" s="3">
        <v>44066</v>
      </c>
      <c r="N17" s="3">
        <v>44103</v>
      </c>
      <c r="O17" t="s">
        <v>552</v>
      </c>
      <c r="P17" s="2">
        <v>626</v>
      </c>
      <c r="Q17" s="2">
        <v>0</v>
      </c>
      <c r="R17" s="2">
        <v>626</v>
      </c>
      <c r="S17" t="s">
        <v>511</v>
      </c>
      <c r="T17" t="s">
        <v>595</v>
      </c>
      <c r="U17" t="s">
        <v>504</v>
      </c>
      <c r="V17" t="s">
        <v>513</v>
      </c>
    </row>
    <row r="18" spans="1:22">
      <c r="A18" t="s">
        <v>514</v>
      </c>
      <c r="B18" t="s">
        <v>459</v>
      </c>
      <c r="C18" t="s">
        <v>515</v>
      </c>
      <c r="D18" t="s">
        <v>515</v>
      </c>
      <c r="E18" t="s">
        <v>504</v>
      </c>
      <c r="F18" t="s">
        <v>516</v>
      </c>
      <c r="G18" t="s">
        <v>506</v>
      </c>
      <c r="H18" t="s">
        <v>507</v>
      </c>
      <c r="I18" t="s">
        <v>517</v>
      </c>
      <c r="J18" t="s">
        <v>509</v>
      </c>
      <c r="K18" t="s">
        <v>62</v>
      </c>
      <c r="L18" s="3">
        <v>44027</v>
      </c>
      <c r="M18" s="3">
        <v>44057</v>
      </c>
      <c r="N18" s="3">
        <v>44106</v>
      </c>
      <c r="O18" t="s">
        <v>518</v>
      </c>
      <c r="P18" s="2">
        <v>269.98</v>
      </c>
      <c r="Q18" s="2">
        <v>0</v>
      </c>
      <c r="R18" s="2">
        <v>269.98</v>
      </c>
      <c r="S18" t="s">
        <v>511</v>
      </c>
      <c r="T18" t="s">
        <v>519</v>
      </c>
      <c r="U18" t="s">
        <v>504</v>
      </c>
      <c r="V18" t="s">
        <v>520</v>
      </c>
    </row>
    <row r="19" spans="1:22">
      <c r="A19" t="s">
        <v>566</v>
      </c>
      <c r="B19" t="s">
        <v>457</v>
      </c>
      <c r="C19" t="s">
        <v>567</v>
      </c>
      <c r="D19" t="s">
        <v>568</v>
      </c>
      <c r="E19" t="s">
        <v>504</v>
      </c>
      <c r="F19" t="s">
        <v>596</v>
      </c>
      <c r="G19" t="s">
        <v>506</v>
      </c>
      <c r="H19" t="s">
        <v>507</v>
      </c>
      <c r="I19" t="s">
        <v>597</v>
      </c>
      <c r="J19" t="s">
        <v>509</v>
      </c>
      <c r="K19" t="s">
        <v>48</v>
      </c>
      <c r="L19" s="3">
        <v>44015</v>
      </c>
      <c r="M19" s="3">
        <v>44045</v>
      </c>
      <c r="N19" s="3">
        <v>44104</v>
      </c>
      <c r="O19" t="s">
        <v>571</v>
      </c>
      <c r="P19" s="2">
        <v>255.76</v>
      </c>
      <c r="Q19" s="2">
        <v>0</v>
      </c>
      <c r="R19" s="2">
        <v>255.76</v>
      </c>
      <c r="S19" t="s">
        <v>511</v>
      </c>
      <c r="T19" t="s">
        <v>598</v>
      </c>
      <c r="U19" t="s">
        <v>504</v>
      </c>
      <c r="V19" t="s">
        <v>539</v>
      </c>
    </row>
    <row r="20" spans="1:22">
      <c r="A20" t="s">
        <v>602</v>
      </c>
      <c r="B20" t="s">
        <v>460</v>
      </c>
      <c r="C20" t="s">
        <v>603</v>
      </c>
      <c r="D20" t="s">
        <v>603</v>
      </c>
      <c r="E20" t="s">
        <v>504</v>
      </c>
      <c r="F20" t="s">
        <v>604</v>
      </c>
      <c r="G20" t="s">
        <v>506</v>
      </c>
      <c r="H20" t="s">
        <v>507</v>
      </c>
      <c r="I20" t="s">
        <v>605</v>
      </c>
      <c r="J20" t="s">
        <v>509</v>
      </c>
      <c r="K20" t="s">
        <v>48</v>
      </c>
      <c r="L20" s="3">
        <v>44048</v>
      </c>
      <c r="M20" s="3">
        <v>44078</v>
      </c>
      <c r="N20" s="3">
        <v>44103</v>
      </c>
      <c r="O20" t="s">
        <v>606</v>
      </c>
      <c r="P20" s="2">
        <v>329.97</v>
      </c>
      <c r="Q20" s="2">
        <v>0</v>
      </c>
      <c r="R20" s="2">
        <v>329.97</v>
      </c>
      <c r="S20" t="s">
        <v>511</v>
      </c>
      <c r="T20" t="s">
        <v>607</v>
      </c>
      <c r="U20" t="s">
        <v>504</v>
      </c>
      <c r="V20" t="s">
        <v>513</v>
      </c>
    </row>
    <row r="21" spans="1:22">
      <c r="A21" t="s">
        <v>619</v>
      </c>
      <c r="B21" t="s">
        <v>465</v>
      </c>
      <c r="C21" t="s">
        <v>620</v>
      </c>
      <c r="D21" t="s">
        <v>620</v>
      </c>
      <c r="E21" t="s">
        <v>504</v>
      </c>
      <c r="F21" t="s">
        <v>621</v>
      </c>
      <c r="G21" t="s">
        <v>506</v>
      </c>
      <c r="H21" t="s">
        <v>507</v>
      </c>
      <c r="I21" t="s">
        <v>622</v>
      </c>
      <c r="J21" t="s">
        <v>509</v>
      </c>
      <c r="K21" t="s">
        <v>289</v>
      </c>
      <c r="L21" s="3">
        <v>44025</v>
      </c>
      <c r="M21" s="3">
        <v>44055</v>
      </c>
      <c r="N21" s="3" t="s">
        <v>33</v>
      </c>
      <c r="O21" t="s">
        <v>33</v>
      </c>
      <c r="P21" s="2">
        <v>112.5</v>
      </c>
      <c r="Q21" s="2">
        <v>0</v>
      </c>
      <c r="R21" s="2">
        <v>112.5</v>
      </c>
      <c r="S21" t="s">
        <v>511</v>
      </c>
      <c r="T21" t="s">
        <v>623</v>
      </c>
      <c r="U21" t="s">
        <v>504</v>
      </c>
      <c r="V21" t="s">
        <v>624</v>
      </c>
    </row>
    <row r="22" spans="1:22">
      <c r="A22" t="s">
        <v>566</v>
      </c>
      <c r="B22" t="s">
        <v>457</v>
      </c>
      <c r="C22" t="s">
        <v>567</v>
      </c>
      <c r="D22" t="s">
        <v>568</v>
      </c>
      <c r="E22" t="s">
        <v>504</v>
      </c>
      <c r="F22" t="s">
        <v>741</v>
      </c>
      <c r="G22" t="s">
        <v>735</v>
      </c>
      <c r="H22" t="s">
        <v>507</v>
      </c>
      <c r="I22" t="s">
        <v>742</v>
      </c>
      <c r="J22" t="s">
        <v>33</v>
      </c>
      <c r="K22" t="s">
        <v>48</v>
      </c>
      <c r="L22" s="3">
        <v>43987</v>
      </c>
      <c r="M22" s="3">
        <v>44043</v>
      </c>
      <c r="N22" s="3">
        <v>44104</v>
      </c>
      <c r="O22" t="s">
        <v>571</v>
      </c>
      <c r="P22" s="2">
        <v>377.57</v>
      </c>
      <c r="Q22" s="2">
        <v>0</v>
      </c>
      <c r="R22" s="2">
        <v>377.57</v>
      </c>
      <c r="S22" t="s">
        <v>33</v>
      </c>
      <c r="T22" t="s">
        <v>743</v>
      </c>
      <c r="U22" t="s">
        <v>504</v>
      </c>
      <c r="V22" t="s">
        <v>539</v>
      </c>
    </row>
    <row r="23" spans="1:22">
      <c r="A23" t="s">
        <v>534</v>
      </c>
      <c r="B23" t="s">
        <v>475</v>
      </c>
      <c r="C23" t="s">
        <v>535</v>
      </c>
      <c r="D23" t="s">
        <v>535</v>
      </c>
      <c r="E23" t="s">
        <v>504</v>
      </c>
      <c r="F23" t="s">
        <v>642</v>
      </c>
      <c r="G23" t="s">
        <v>506</v>
      </c>
      <c r="H23" t="s">
        <v>507</v>
      </c>
      <c r="I23" t="s">
        <v>643</v>
      </c>
      <c r="J23" t="s">
        <v>509</v>
      </c>
      <c r="K23" t="s">
        <v>88</v>
      </c>
      <c r="L23" s="3">
        <v>44052</v>
      </c>
      <c r="M23" s="3">
        <v>44082</v>
      </c>
      <c r="N23" s="3" t="s">
        <v>33</v>
      </c>
      <c r="O23" t="s">
        <v>33</v>
      </c>
      <c r="P23" s="2">
        <v>14.01</v>
      </c>
      <c r="Q23" s="2">
        <v>0</v>
      </c>
      <c r="R23" s="2">
        <v>14.01</v>
      </c>
      <c r="S23" t="s">
        <v>511</v>
      </c>
      <c r="T23" t="s">
        <v>644</v>
      </c>
      <c r="U23" t="s">
        <v>504</v>
      </c>
      <c r="V23" t="s">
        <v>539</v>
      </c>
    </row>
    <row r="24" spans="1:22">
      <c r="A24" t="s">
        <v>514</v>
      </c>
      <c r="B24" t="s">
        <v>459</v>
      </c>
      <c r="C24" t="s">
        <v>515</v>
      </c>
      <c r="D24" t="s">
        <v>515</v>
      </c>
      <c r="E24" t="s">
        <v>504</v>
      </c>
      <c r="F24" t="s">
        <v>516</v>
      </c>
      <c r="G24" t="s">
        <v>506</v>
      </c>
      <c r="H24" t="s">
        <v>507</v>
      </c>
      <c r="I24" t="s">
        <v>517</v>
      </c>
      <c r="J24" t="s">
        <v>509</v>
      </c>
      <c r="K24" t="s">
        <v>62</v>
      </c>
      <c r="L24" s="3">
        <v>44027</v>
      </c>
      <c r="M24" s="3">
        <v>44057</v>
      </c>
      <c r="N24" s="3">
        <v>44106</v>
      </c>
      <c r="O24" t="s">
        <v>518</v>
      </c>
      <c r="P24" s="2">
        <v>944.94</v>
      </c>
      <c r="Q24" s="2">
        <v>0</v>
      </c>
      <c r="R24" s="2">
        <v>944.94</v>
      </c>
      <c r="S24" t="s">
        <v>511</v>
      </c>
      <c r="T24" t="s">
        <v>519</v>
      </c>
      <c r="U24" t="s">
        <v>504</v>
      </c>
      <c r="V24" t="s">
        <v>520</v>
      </c>
    </row>
    <row r="25" spans="1:22">
      <c r="A25" t="s">
        <v>662</v>
      </c>
      <c r="B25" t="s">
        <v>455</v>
      </c>
      <c r="C25" t="s">
        <v>663</v>
      </c>
      <c r="D25" t="s">
        <v>663</v>
      </c>
      <c r="E25" t="s">
        <v>504</v>
      </c>
      <c r="F25" t="s">
        <v>664</v>
      </c>
      <c r="G25" t="s">
        <v>506</v>
      </c>
      <c r="H25" t="s">
        <v>507</v>
      </c>
      <c r="I25" t="s">
        <v>665</v>
      </c>
      <c r="J25" t="s">
        <v>509</v>
      </c>
      <c r="K25" t="s">
        <v>62</v>
      </c>
      <c r="L25" s="3">
        <v>44050</v>
      </c>
      <c r="M25" s="3">
        <v>44080</v>
      </c>
      <c r="N25" s="3" t="s">
        <v>33</v>
      </c>
      <c r="O25" t="s">
        <v>33</v>
      </c>
      <c r="P25" s="2">
        <v>135</v>
      </c>
      <c r="Q25" s="2">
        <v>0</v>
      </c>
      <c r="R25" s="2">
        <v>135</v>
      </c>
      <c r="S25" t="s">
        <v>511</v>
      </c>
      <c r="T25" t="s">
        <v>666</v>
      </c>
      <c r="U25" t="s">
        <v>504</v>
      </c>
      <c r="V25" t="s">
        <v>520</v>
      </c>
    </row>
    <row r="26" spans="1:22">
      <c r="A26" t="s">
        <v>672</v>
      </c>
      <c r="B26" t="s">
        <v>461</v>
      </c>
      <c r="C26" t="s">
        <v>673</v>
      </c>
      <c r="D26" t="s">
        <v>673</v>
      </c>
      <c r="E26" t="s">
        <v>504</v>
      </c>
      <c r="F26" t="s">
        <v>674</v>
      </c>
      <c r="G26" t="s">
        <v>506</v>
      </c>
      <c r="H26" t="s">
        <v>507</v>
      </c>
      <c r="I26" t="s">
        <v>675</v>
      </c>
      <c r="J26" t="s">
        <v>509</v>
      </c>
      <c r="K26" t="s">
        <v>62</v>
      </c>
      <c r="L26" s="3">
        <v>44043</v>
      </c>
      <c r="M26" s="3">
        <v>44073</v>
      </c>
      <c r="N26" s="3" t="s">
        <v>33</v>
      </c>
      <c r="O26" t="s">
        <v>33</v>
      </c>
      <c r="P26" s="2">
        <v>4112.32</v>
      </c>
      <c r="Q26" s="2">
        <v>0</v>
      </c>
      <c r="R26" s="2">
        <v>4112.32</v>
      </c>
      <c r="S26" t="s">
        <v>511</v>
      </c>
      <c r="T26" t="s">
        <v>676</v>
      </c>
      <c r="U26" t="s">
        <v>504</v>
      </c>
      <c r="V26" t="s">
        <v>520</v>
      </c>
    </row>
    <row r="27" spans="1:22">
      <c r="A27" t="s">
        <v>514</v>
      </c>
      <c r="B27" t="s">
        <v>459</v>
      </c>
      <c r="C27" t="s">
        <v>515</v>
      </c>
      <c r="D27" t="s">
        <v>515</v>
      </c>
      <c r="E27" t="s">
        <v>504</v>
      </c>
      <c r="F27" t="s">
        <v>516</v>
      </c>
      <c r="G27" t="s">
        <v>506</v>
      </c>
      <c r="H27" t="s">
        <v>507</v>
      </c>
      <c r="I27" t="s">
        <v>517</v>
      </c>
      <c r="J27" t="s">
        <v>509</v>
      </c>
      <c r="K27" t="s">
        <v>62</v>
      </c>
      <c r="L27" s="3">
        <v>44027</v>
      </c>
      <c r="M27" s="3">
        <v>44057</v>
      </c>
      <c r="N27" s="3">
        <v>44106</v>
      </c>
      <c r="O27" t="s">
        <v>518</v>
      </c>
      <c r="P27" s="2">
        <v>134.99</v>
      </c>
      <c r="Q27" s="2">
        <v>0</v>
      </c>
      <c r="R27" s="2">
        <v>134.99</v>
      </c>
      <c r="S27" t="s">
        <v>511</v>
      </c>
      <c r="T27" t="s">
        <v>519</v>
      </c>
      <c r="U27" t="s">
        <v>504</v>
      </c>
      <c r="V27" t="s">
        <v>520</v>
      </c>
    </row>
    <row r="28" spans="1:22">
      <c r="A28" t="s">
        <v>694</v>
      </c>
      <c r="B28" t="s">
        <v>467</v>
      </c>
      <c r="C28" t="s">
        <v>695</v>
      </c>
      <c r="D28" t="s">
        <v>696</v>
      </c>
      <c r="E28" t="s">
        <v>504</v>
      </c>
      <c r="F28" t="s">
        <v>697</v>
      </c>
      <c r="G28" t="s">
        <v>506</v>
      </c>
      <c r="H28" t="s">
        <v>507</v>
      </c>
      <c r="I28" t="s">
        <v>698</v>
      </c>
      <c r="J28" t="s">
        <v>509</v>
      </c>
      <c r="K28" t="s">
        <v>48</v>
      </c>
      <c r="L28" s="3">
        <v>44015</v>
      </c>
      <c r="M28" s="3">
        <v>44045</v>
      </c>
      <c r="N28" s="3">
        <v>44104</v>
      </c>
      <c r="O28" t="s">
        <v>699</v>
      </c>
      <c r="P28" s="2">
        <v>1029.8900000000001</v>
      </c>
      <c r="Q28" s="2">
        <v>0</v>
      </c>
      <c r="R28" s="2">
        <v>1029.8900000000001</v>
      </c>
      <c r="S28" t="s">
        <v>511</v>
      </c>
      <c r="T28" t="s">
        <v>700</v>
      </c>
      <c r="U28" t="s">
        <v>504</v>
      </c>
      <c r="V28" t="s">
        <v>539</v>
      </c>
    </row>
    <row r="29" spans="1:22">
      <c r="A29" t="s">
        <v>579</v>
      </c>
      <c r="B29" t="s">
        <v>477</v>
      </c>
      <c r="C29" t="s">
        <v>580</v>
      </c>
      <c r="D29" t="s">
        <v>580</v>
      </c>
      <c r="E29" t="s">
        <v>504</v>
      </c>
      <c r="F29" t="s">
        <v>701</v>
      </c>
      <c r="G29" t="s">
        <v>702</v>
      </c>
      <c r="H29" t="s">
        <v>507</v>
      </c>
      <c r="I29" t="s">
        <v>703</v>
      </c>
      <c r="J29" t="s">
        <v>509</v>
      </c>
      <c r="K29" t="s">
        <v>583</v>
      </c>
      <c r="L29" s="3">
        <v>44033</v>
      </c>
      <c r="M29" s="3">
        <v>44063</v>
      </c>
      <c r="N29" s="3" t="s">
        <v>33</v>
      </c>
      <c r="O29" t="s">
        <v>33</v>
      </c>
      <c r="P29" s="2">
        <v>-440</v>
      </c>
      <c r="Q29" s="2">
        <v>0</v>
      </c>
      <c r="R29" s="2">
        <v>-440</v>
      </c>
      <c r="S29" t="s">
        <v>511</v>
      </c>
      <c r="T29" t="s">
        <v>704</v>
      </c>
      <c r="U29" t="s">
        <v>504</v>
      </c>
      <c r="V29" t="s">
        <v>585</v>
      </c>
    </row>
    <row r="30" spans="1:22">
      <c r="A30" t="s">
        <v>514</v>
      </c>
      <c r="B30" t="s">
        <v>459</v>
      </c>
      <c r="C30" t="s">
        <v>515</v>
      </c>
      <c r="D30" t="s">
        <v>515</v>
      </c>
      <c r="E30" t="s">
        <v>504</v>
      </c>
      <c r="F30" t="s">
        <v>516</v>
      </c>
      <c r="G30" t="s">
        <v>506</v>
      </c>
      <c r="H30" t="s">
        <v>507</v>
      </c>
      <c r="I30" t="s">
        <v>517</v>
      </c>
      <c r="J30" t="s">
        <v>509</v>
      </c>
      <c r="K30" t="s">
        <v>62</v>
      </c>
      <c r="L30" s="3">
        <v>44027</v>
      </c>
      <c r="M30" s="3">
        <v>44057</v>
      </c>
      <c r="N30" s="3">
        <v>44106</v>
      </c>
      <c r="O30" t="s">
        <v>518</v>
      </c>
      <c r="P30" s="2">
        <v>1079.94</v>
      </c>
      <c r="Q30" s="2">
        <v>0</v>
      </c>
      <c r="R30" s="2">
        <v>1079.94</v>
      </c>
      <c r="S30" t="s">
        <v>511</v>
      </c>
      <c r="T30" t="s">
        <v>519</v>
      </c>
      <c r="U30" t="s">
        <v>504</v>
      </c>
      <c r="V30" t="s">
        <v>520</v>
      </c>
    </row>
    <row r="31" spans="1:22">
      <c r="A31" t="s">
        <v>534</v>
      </c>
      <c r="B31" t="s">
        <v>475</v>
      </c>
      <c r="C31" t="s">
        <v>535</v>
      </c>
      <c r="D31" t="s">
        <v>535</v>
      </c>
      <c r="E31" t="s">
        <v>504</v>
      </c>
      <c r="F31" t="s">
        <v>705</v>
      </c>
      <c r="G31" t="s">
        <v>506</v>
      </c>
      <c r="H31" t="s">
        <v>507</v>
      </c>
      <c r="I31" t="s">
        <v>706</v>
      </c>
      <c r="J31" t="s">
        <v>509</v>
      </c>
      <c r="K31" t="s">
        <v>48</v>
      </c>
      <c r="L31" s="3">
        <v>44032</v>
      </c>
      <c r="M31" s="3">
        <v>44062</v>
      </c>
      <c r="N31" s="3" t="s">
        <v>33</v>
      </c>
      <c r="O31" t="s">
        <v>33</v>
      </c>
      <c r="P31" s="2">
        <v>97</v>
      </c>
      <c r="Q31" s="2">
        <v>0</v>
      </c>
      <c r="R31" s="2">
        <v>97</v>
      </c>
      <c r="S31" t="s">
        <v>511</v>
      </c>
      <c r="T31" t="s">
        <v>707</v>
      </c>
      <c r="U31" t="s">
        <v>504</v>
      </c>
      <c r="V31" t="s">
        <v>539</v>
      </c>
    </row>
    <row r="32" spans="1:22">
      <c r="A32" t="s">
        <v>561</v>
      </c>
      <c r="B32" t="s">
        <v>480</v>
      </c>
      <c r="C32" t="s">
        <v>562</v>
      </c>
      <c r="D32" t="s">
        <v>562</v>
      </c>
      <c r="E32" t="s">
        <v>504</v>
      </c>
      <c r="F32" t="s">
        <v>711</v>
      </c>
      <c r="G32" t="s">
        <v>506</v>
      </c>
      <c r="H32" t="s">
        <v>507</v>
      </c>
      <c r="I32" t="s">
        <v>712</v>
      </c>
      <c r="J32" t="s">
        <v>509</v>
      </c>
      <c r="K32" t="s">
        <v>88</v>
      </c>
      <c r="L32" s="3">
        <v>44062</v>
      </c>
      <c r="M32" s="3">
        <v>44092</v>
      </c>
      <c r="N32" s="3" t="s">
        <v>33</v>
      </c>
      <c r="O32" t="s">
        <v>33</v>
      </c>
      <c r="P32" s="2">
        <v>742.89</v>
      </c>
      <c r="Q32" s="2">
        <v>0</v>
      </c>
      <c r="R32" s="2">
        <v>742.89</v>
      </c>
      <c r="S32" t="s">
        <v>511</v>
      </c>
      <c r="T32" t="s">
        <v>713</v>
      </c>
      <c r="U32" t="s">
        <v>504</v>
      </c>
      <c r="V32" t="s">
        <v>533</v>
      </c>
    </row>
    <row r="33" spans="1:22">
      <c r="A33" t="s">
        <v>514</v>
      </c>
      <c r="B33" t="s">
        <v>459</v>
      </c>
      <c r="C33" t="s">
        <v>515</v>
      </c>
      <c r="D33" t="s">
        <v>515</v>
      </c>
      <c r="E33" t="s">
        <v>504</v>
      </c>
      <c r="F33" t="s">
        <v>516</v>
      </c>
      <c r="G33" t="s">
        <v>506</v>
      </c>
      <c r="H33" t="s">
        <v>507</v>
      </c>
      <c r="I33" t="s">
        <v>517</v>
      </c>
      <c r="J33" t="s">
        <v>509</v>
      </c>
      <c r="K33" t="s">
        <v>62</v>
      </c>
      <c r="L33" s="3">
        <v>44027</v>
      </c>
      <c r="M33" s="3">
        <v>44057</v>
      </c>
      <c r="N33" s="3">
        <v>44106</v>
      </c>
      <c r="O33" t="s">
        <v>518</v>
      </c>
      <c r="P33" s="2">
        <v>107.99</v>
      </c>
      <c r="Q33" s="2">
        <v>0</v>
      </c>
      <c r="R33" s="2">
        <v>107.99</v>
      </c>
      <c r="S33" t="s">
        <v>511</v>
      </c>
      <c r="T33" t="s">
        <v>519</v>
      </c>
      <c r="U33" t="s">
        <v>504</v>
      </c>
      <c r="V33" t="s">
        <v>520</v>
      </c>
    </row>
    <row r="34" spans="1:22">
      <c r="A34" t="s">
        <v>514</v>
      </c>
      <c r="B34" t="s">
        <v>459</v>
      </c>
      <c r="C34" t="s">
        <v>515</v>
      </c>
      <c r="D34" t="s">
        <v>515</v>
      </c>
      <c r="E34" t="s">
        <v>504</v>
      </c>
      <c r="F34" t="s">
        <v>516</v>
      </c>
      <c r="G34" t="s">
        <v>506</v>
      </c>
      <c r="H34" t="s">
        <v>507</v>
      </c>
      <c r="I34" t="s">
        <v>517</v>
      </c>
      <c r="J34" t="s">
        <v>509</v>
      </c>
      <c r="K34" t="s">
        <v>62</v>
      </c>
      <c r="L34" s="3">
        <v>44027</v>
      </c>
      <c r="M34" s="3">
        <v>44057</v>
      </c>
      <c r="N34" s="3">
        <v>44106</v>
      </c>
      <c r="O34" t="s">
        <v>518</v>
      </c>
      <c r="P34" s="2">
        <v>202.49</v>
      </c>
      <c r="Q34" s="2">
        <v>0</v>
      </c>
      <c r="R34" s="2">
        <v>202.49</v>
      </c>
      <c r="S34" t="s">
        <v>511</v>
      </c>
      <c r="T34" t="s">
        <v>519</v>
      </c>
      <c r="U34" t="s">
        <v>504</v>
      </c>
      <c r="V34" t="s">
        <v>520</v>
      </c>
    </row>
    <row r="35" spans="1:22">
      <c r="A35" t="s">
        <v>514</v>
      </c>
      <c r="B35" t="s">
        <v>459</v>
      </c>
      <c r="C35" t="s">
        <v>515</v>
      </c>
      <c r="D35" t="s">
        <v>515</v>
      </c>
      <c r="E35" t="s">
        <v>504</v>
      </c>
      <c r="F35" t="s">
        <v>516</v>
      </c>
      <c r="G35" t="s">
        <v>506</v>
      </c>
      <c r="H35" t="s">
        <v>507</v>
      </c>
      <c r="I35" t="s">
        <v>517</v>
      </c>
      <c r="J35" t="s">
        <v>509</v>
      </c>
      <c r="K35" t="s">
        <v>62</v>
      </c>
      <c r="L35" s="3">
        <v>44027</v>
      </c>
      <c r="M35" s="3">
        <v>44057</v>
      </c>
      <c r="N35" s="3">
        <v>44106</v>
      </c>
      <c r="O35" t="s">
        <v>518</v>
      </c>
      <c r="P35" s="2">
        <v>337.48</v>
      </c>
      <c r="Q35" s="2">
        <v>0</v>
      </c>
      <c r="R35" s="2">
        <v>337.48</v>
      </c>
      <c r="S35" t="s">
        <v>511</v>
      </c>
      <c r="T35" t="s">
        <v>519</v>
      </c>
      <c r="U35" t="s">
        <v>504</v>
      </c>
      <c r="V35" t="s">
        <v>520</v>
      </c>
    </row>
    <row r="36" spans="1:22">
      <c r="A36" t="s">
        <v>722</v>
      </c>
      <c r="B36" t="s">
        <v>481</v>
      </c>
      <c r="C36" t="s">
        <v>723</v>
      </c>
      <c r="D36" t="s">
        <v>723</v>
      </c>
      <c r="E36" t="s">
        <v>504</v>
      </c>
      <c r="F36" t="s">
        <v>724</v>
      </c>
      <c r="G36" t="s">
        <v>506</v>
      </c>
      <c r="H36" t="s">
        <v>507</v>
      </c>
      <c r="I36" t="s">
        <v>725</v>
      </c>
      <c r="J36" t="s">
        <v>509</v>
      </c>
      <c r="K36" t="s">
        <v>594</v>
      </c>
      <c r="L36" s="3">
        <v>44050</v>
      </c>
      <c r="M36" s="3">
        <v>44080</v>
      </c>
      <c r="N36" s="3">
        <v>44103</v>
      </c>
      <c r="O36" t="s">
        <v>726</v>
      </c>
      <c r="P36" s="2">
        <v>405.02</v>
      </c>
      <c r="Q36" s="2">
        <v>0</v>
      </c>
      <c r="R36" s="2">
        <v>405.02</v>
      </c>
      <c r="S36" t="s">
        <v>511</v>
      </c>
      <c r="T36" t="s">
        <v>727</v>
      </c>
      <c r="U36" t="s">
        <v>504</v>
      </c>
      <c r="V36" t="s">
        <v>513</v>
      </c>
    </row>
    <row r="37" spans="1:22">
      <c r="A37" t="s">
        <v>579</v>
      </c>
      <c r="B37" t="s">
        <v>477</v>
      </c>
      <c r="C37" t="s">
        <v>580</v>
      </c>
      <c r="D37" t="s">
        <v>580</v>
      </c>
      <c r="E37" t="s">
        <v>504</v>
      </c>
      <c r="F37" t="s">
        <v>744</v>
      </c>
      <c r="G37" t="s">
        <v>506</v>
      </c>
      <c r="H37" t="s">
        <v>507</v>
      </c>
      <c r="I37" t="s">
        <v>745</v>
      </c>
      <c r="J37" t="s">
        <v>509</v>
      </c>
      <c r="K37" t="s">
        <v>583</v>
      </c>
      <c r="L37" s="3">
        <v>44005</v>
      </c>
      <c r="M37" s="3">
        <v>44035</v>
      </c>
      <c r="N37" s="3" t="s">
        <v>33</v>
      </c>
      <c r="O37" t="s">
        <v>33</v>
      </c>
      <c r="P37" s="2">
        <v>440</v>
      </c>
      <c r="Q37" s="2">
        <v>0</v>
      </c>
      <c r="R37" s="2">
        <v>440</v>
      </c>
      <c r="S37" t="s">
        <v>511</v>
      </c>
      <c r="T37" t="s">
        <v>746</v>
      </c>
      <c r="U37" t="s">
        <v>504</v>
      </c>
      <c r="V37" t="s">
        <v>585</v>
      </c>
    </row>
    <row r="38" spans="1:22">
      <c r="A38" t="s">
        <v>728</v>
      </c>
      <c r="B38" t="s">
        <v>471</v>
      </c>
      <c r="C38" t="s">
        <v>729</v>
      </c>
      <c r="D38" t="s">
        <v>730</v>
      </c>
      <c r="E38" t="s">
        <v>504</v>
      </c>
      <c r="F38" t="s">
        <v>731</v>
      </c>
      <c r="G38" t="s">
        <v>506</v>
      </c>
      <c r="H38" t="s">
        <v>507</v>
      </c>
      <c r="I38" t="s">
        <v>732</v>
      </c>
      <c r="J38" t="s">
        <v>509</v>
      </c>
      <c r="K38" t="s">
        <v>62</v>
      </c>
      <c r="L38" s="3">
        <v>44062</v>
      </c>
      <c r="M38" s="3">
        <v>44092</v>
      </c>
      <c r="N38" s="3" t="s">
        <v>33</v>
      </c>
      <c r="O38" t="s">
        <v>33</v>
      </c>
      <c r="P38" s="2">
        <v>4089.37</v>
      </c>
      <c r="Q38" s="2">
        <v>0</v>
      </c>
      <c r="R38" s="2">
        <v>4089.37</v>
      </c>
      <c r="S38" t="s">
        <v>511</v>
      </c>
      <c r="T38" t="s">
        <v>733</v>
      </c>
      <c r="U38" t="s">
        <v>504</v>
      </c>
      <c r="V38" t="s">
        <v>520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DatiITP</vt:lpstr>
      <vt:lpstr>FormuleITP</vt:lpstr>
      <vt:lpstr>DebitoDREG</vt:lpstr>
      <vt:lpstr>DebitoDSCAD</vt:lpstr>
      <vt:lpstr>DettDebitoDREG</vt:lpstr>
      <vt:lpstr>DettDebitoDSCAD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Guidi</dc:creator>
  <cp:lastModifiedBy>cnegri</cp:lastModifiedBy>
  <dcterms:created xsi:type="dcterms:W3CDTF">2020-10-08T07:45:37Z</dcterms:created>
  <dcterms:modified xsi:type="dcterms:W3CDTF">2020-10-08T09:27:18Z</dcterms:modified>
</cp:coreProperties>
</file>